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fabio\Desktop\"/>
    </mc:Choice>
  </mc:AlternateContent>
  <xr:revisionPtr revIDLastSave="0" documentId="13_ncr:1_{29449D9E-C5DE-4B7F-889F-A60AE608A149}" xr6:coauthVersionLast="47" xr6:coauthVersionMax="47" xr10:uidLastSave="{00000000-0000-0000-0000-000000000000}"/>
  <bookViews>
    <workbookView xWindow="10320" yWindow="2916" windowWidth="30960" windowHeight="12120" xr2:uid="{3E19EEE4-B037-4307-BDA2-BF4FA06C8874}"/>
  </bookViews>
  <sheets>
    <sheet name="Input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2" i="2" l="1"/>
  <c r="AB112" i="2"/>
  <c r="Y112" i="2"/>
  <c r="V112" i="2"/>
  <c r="S112" i="2"/>
  <c r="P112" i="2"/>
  <c r="M112" i="2"/>
  <c r="J112" i="2"/>
  <c r="G112" i="2"/>
  <c r="D112" i="2"/>
  <c r="J118" i="2"/>
  <c r="AB127" i="2"/>
  <c r="AE127" i="2"/>
  <c r="D123" i="2"/>
  <c r="AH123" i="2" s="1"/>
  <c r="D28" i="2"/>
  <c r="AE5" i="2"/>
  <c r="AB5" i="2"/>
  <c r="Y5" i="2"/>
  <c r="V5" i="2"/>
  <c r="S5" i="2"/>
  <c r="P5" i="2"/>
  <c r="M5" i="2"/>
  <c r="J5" i="2"/>
  <c r="G5" i="2"/>
  <c r="D5" i="2"/>
  <c r="G119" i="2"/>
  <c r="J119" i="2" s="1"/>
  <c r="M119" i="2" s="1"/>
  <c r="P119" i="2" s="1"/>
  <c r="S119" i="2" s="1"/>
  <c r="V119" i="2" s="1"/>
  <c r="Y119" i="2" s="1"/>
  <c r="AB119" i="2" s="1"/>
  <c r="AE119" i="2" s="1"/>
  <c r="AE118" i="2"/>
  <c r="AB118" i="2"/>
  <c r="Y118" i="2"/>
  <c r="V118" i="2"/>
  <c r="S118" i="2"/>
  <c r="P118" i="2"/>
  <c r="M118" i="2"/>
  <c r="G118" i="2"/>
  <c r="D118" i="2"/>
  <c r="D120" i="2" s="1"/>
  <c r="AE122" i="2"/>
  <c r="AB122" i="2"/>
  <c r="Y122" i="2"/>
  <c r="Y127" i="2" s="1"/>
  <c r="V122" i="2"/>
  <c r="V127" i="2" s="1"/>
  <c r="S122" i="2"/>
  <c r="S127" i="2" s="1"/>
  <c r="P122" i="2"/>
  <c r="P127" i="2" s="1"/>
  <c r="M122" i="2"/>
  <c r="M127" i="2" s="1"/>
  <c r="G122" i="2"/>
  <c r="G127" i="2" s="1"/>
  <c r="G143" i="2"/>
  <c r="G142" i="2"/>
  <c r="G141" i="2"/>
  <c r="G140" i="2"/>
  <c r="G139" i="2"/>
  <c r="G138" i="2"/>
  <c r="G137" i="2"/>
  <c r="G136" i="2"/>
  <c r="G135" i="2"/>
  <c r="G134" i="2"/>
  <c r="G125" i="2"/>
  <c r="J125" i="2" s="1"/>
  <c r="AH115" i="2"/>
  <c r="E115" i="2"/>
  <c r="AF107" i="2"/>
  <c r="AC107" i="2"/>
  <c r="Z107" i="2"/>
  <c r="W107" i="2"/>
  <c r="T107" i="2"/>
  <c r="Q107" i="2"/>
  <c r="N107" i="2"/>
  <c r="K107" i="2"/>
  <c r="H107" i="2"/>
  <c r="E107" i="2"/>
  <c r="C107" i="2"/>
  <c r="AF106" i="2"/>
  <c r="AC106" i="2"/>
  <c r="Z106" i="2"/>
  <c r="W106" i="2"/>
  <c r="T106" i="2"/>
  <c r="Q106" i="2"/>
  <c r="N106" i="2"/>
  <c r="K106" i="2"/>
  <c r="H106" i="2"/>
  <c r="E106" i="2"/>
  <c r="C106" i="2"/>
  <c r="AF105" i="2"/>
  <c r="AC105" i="2"/>
  <c r="Z105" i="2"/>
  <c r="W105" i="2"/>
  <c r="T105" i="2"/>
  <c r="Q105" i="2"/>
  <c r="N105" i="2"/>
  <c r="K105" i="2"/>
  <c r="H105" i="2"/>
  <c r="E105" i="2"/>
  <c r="C105" i="2"/>
  <c r="AH104" i="2"/>
  <c r="AH103" i="2"/>
  <c r="C103" i="2"/>
  <c r="AF102" i="2"/>
  <c r="AC102" i="2"/>
  <c r="Z102" i="2"/>
  <c r="W102" i="2"/>
  <c r="T102" i="2"/>
  <c r="Q102" i="2"/>
  <c r="N102" i="2"/>
  <c r="K102" i="2"/>
  <c r="H102" i="2"/>
  <c r="E102" i="2"/>
  <c r="C102" i="2"/>
  <c r="AF101" i="2"/>
  <c r="AC101" i="2"/>
  <c r="Z101" i="2"/>
  <c r="W101" i="2"/>
  <c r="T101" i="2"/>
  <c r="Q101" i="2"/>
  <c r="N101" i="2"/>
  <c r="K101" i="2"/>
  <c r="H101" i="2"/>
  <c r="E101" i="2"/>
  <c r="C101" i="2"/>
  <c r="AF100" i="2"/>
  <c r="AC100" i="2"/>
  <c r="Z100" i="2"/>
  <c r="W100" i="2"/>
  <c r="T100" i="2"/>
  <c r="Q100" i="2"/>
  <c r="N100" i="2"/>
  <c r="K100" i="2"/>
  <c r="H100" i="2"/>
  <c r="E100" i="2"/>
  <c r="C100" i="2"/>
  <c r="AF99" i="2"/>
  <c r="AC99" i="2"/>
  <c r="Z99" i="2"/>
  <c r="W99" i="2"/>
  <c r="T99" i="2"/>
  <c r="Q99" i="2"/>
  <c r="N99" i="2"/>
  <c r="K99" i="2"/>
  <c r="H99" i="2"/>
  <c r="E99" i="2"/>
  <c r="C99" i="2"/>
  <c r="AF98" i="2"/>
  <c r="AC98" i="2"/>
  <c r="Z98" i="2"/>
  <c r="W98" i="2"/>
  <c r="T98" i="2"/>
  <c r="Q98" i="2"/>
  <c r="N98" i="2"/>
  <c r="K98" i="2"/>
  <c r="H98" i="2"/>
  <c r="E98" i="2"/>
  <c r="C98" i="2"/>
  <c r="AF97" i="2"/>
  <c r="AC97" i="2"/>
  <c r="Z97" i="2"/>
  <c r="W97" i="2"/>
  <c r="T97" i="2"/>
  <c r="Q97" i="2"/>
  <c r="N97" i="2"/>
  <c r="K97" i="2"/>
  <c r="H97" i="2"/>
  <c r="E97" i="2"/>
  <c r="C97" i="2"/>
  <c r="AF96" i="2"/>
  <c r="AC96" i="2"/>
  <c r="Z96" i="2"/>
  <c r="W96" i="2"/>
  <c r="T96" i="2"/>
  <c r="Q96" i="2"/>
  <c r="N96" i="2"/>
  <c r="K96" i="2"/>
  <c r="H96" i="2"/>
  <c r="E96" i="2"/>
  <c r="C96" i="2"/>
  <c r="AF95" i="2"/>
  <c r="AC95" i="2"/>
  <c r="Z95" i="2"/>
  <c r="W95" i="2"/>
  <c r="T95" i="2"/>
  <c r="Q95" i="2"/>
  <c r="N95" i="2"/>
  <c r="K95" i="2"/>
  <c r="H95" i="2"/>
  <c r="E95" i="2"/>
  <c r="C95" i="2"/>
  <c r="AF94" i="2"/>
  <c r="AC94" i="2"/>
  <c r="Z94" i="2"/>
  <c r="W94" i="2"/>
  <c r="T94" i="2"/>
  <c r="Q94" i="2"/>
  <c r="N94" i="2"/>
  <c r="K94" i="2"/>
  <c r="H94" i="2"/>
  <c r="E94" i="2"/>
  <c r="AE93" i="2"/>
  <c r="AF93" i="2" s="1"/>
  <c r="AB93" i="2"/>
  <c r="Y93" i="2"/>
  <c r="Z93" i="2" s="1"/>
  <c r="V93" i="2"/>
  <c r="W93" i="2" s="1"/>
  <c r="S93" i="2"/>
  <c r="T93" i="2" s="1"/>
  <c r="P93" i="2"/>
  <c r="Q93" i="2" s="1"/>
  <c r="M93" i="2"/>
  <c r="J93" i="2"/>
  <c r="K93" i="2" s="1"/>
  <c r="G93" i="2"/>
  <c r="D93" i="2"/>
  <c r="E93" i="2" s="1"/>
  <c r="AF92" i="2"/>
  <c r="AC92" i="2"/>
  <c r="Z92" i="2"/>
  <c r="W92" i="2"/>
  <c r="T92" i="2"/>
  <c r="Q92" i="2"/>
  <c r="N92" i="2"/>
  <c r="K92" i="2"/>
  <c r="H92" i="2"/>
  <c r="E92" i="2"/>
  <c r="C92" i="2"/>
  <c r="AF91" i="2"/>
  <c r="AC91" i="2"/>
  <c r="Z91" i="2"/>
  <c r="W91" i="2"/>
  <c r="T91" i="2"/>
  <c r="Q91" i="2"/>
  <c r="N91" i="2"/>
  <c r="K91" i="2"/>
  <c r="H91" i="2"/>
  <c r="E91" i="2"/>
  <c r="C91" i="2"/>
  <c r="AE87" i="2"/>
  <c r="AF87" i="2" s="1"/>
  <c r="AB87" i="2"/>
  <c r="AC87" i="2" s="1"/>
  <c r="Y87" i="2"/>
  <c r="Y88" i="2" s="1"/>
  <c r="V87" i="2"/>
  <c r="W87" i="2" s="1"/>
  <c r="S87" i="2"/>
  <c r="P87" i="2"/>
  <c r="M87" i="2"/>
  <c r="J87" i="2"/>
  <c r="K87" i="2" s="1"/>
  <c r="G87" i="2"/>
  <c r="H87" i="2" s="1"/>
  <c r="D87" i="2"/>
  <c r="E87" i="2" s="1"/>
  <c r="AE79" i="2"/>
  <c r="AB79" i="2"/>
  <c r="Y79" i="2"/>
  <c r="V79" i="2"/>
  <c r="S79" i="2"/>
  <c r="P79" i="2"/>
  <c r="M79" i="2"/>
  <c r="J79" i="2"/>
  <c r="G79" i="2"/>
  <c r="D79" i="2"/>
  <c r="AE73" i="2"/>
  <c r="AB73" i="2"/>
  <c r="Y73" i="2"/>
  <c r="V73" i="2"/>
  <c r="S73" i="2"/>
  <c r="P73" i="2"/>
  <c r="M73" i="2"/>
  <c r="J73" i="2"/>
  <c r="G73" i="2"/>
  <c r="D73" i="2"/>
  <c r="AE65" i="2"/>
  <c r="AB65" i="2"/>
  <c r="Y65" i="2"/>
  <c r="V65" i="2"/>
  <c r="S65" i="2"/>
  <c r="P65" i="2"/>
  <c r="M65" i="2"/>
  <c r="J65" i="2"/>
  <c r="G65" i="2"/>
  <c r="D65" i="2"/>
  <c r="AE60" i="2"/>
  <c r="AB60" i="2"/>
  <c r="Y60" i="2"/>
  <c r="V60" i="2"/>
  <c r="S60" i="2"/>
  <c r="P60" i="2"/>
  <c r="M60" i="2"/>
  <c r="J60" i="2"/>
  <c r="G60" i="2"/>
  <c r="D60" i="2"/>
  <c r="AB58" i="2"/>
  <c r="AE57" i="2"/>
  <c r="AE58" i="2" s="1"/>
  <c r="AB57" i="2"/>
  <c r="Y57" i="2"/>
  <c r="Y58" i="2" s="1"/>
  <c r="V57" i="2"/>
  <c r="V58" i="2" s="1"/>
  <c r="S57" i="2"/>
  <c r="S58" i="2" s="1"/>
  <c r="P57" i="2"/>
  <c r="P58" i="2" s="1"/>
  <c r="M57" i="2"/>
  <c r="M58" i="2" s="1"/>
  <c r="J57" i="2"/>
  <c r="J58" i="2" s="1"/>
  <c r="G57" i="2"/>
  <c r="G58" i="2" s="1"/>
  <c r="D57" i="2"/>
  <c r="D58" i="2" s="1"/>
  <c r="AE52" i="2"/>
  <c r="AB52" i="2"/>
  <c r="Y52" i="2"/>
  <c r="V52" i="2"/>
  <c r="S52" i="2"/>
  <c r="P52" i="2"/>
  <c r="M52" i="2"/>
  <c r="J52" i="2"/>
  <c r="G52" i="2"/>
  <c r="D52" i="2"/>
  <c r="AE40" i="2"/>
  <c r="AB40" i="2"/>
  <c r="Y40" i="2"/>
  <c r="V40" i="2"/>
  <c r="S40" i="2"/>
  <c r="P40" i="2"/>
  <c r="M40" i="2"/>
  <c r="J40" i="2"/>
  <c r="G40" i="2"/>
  <c r="D40" i="2"/>
  <c r="AE28" i="2"/>
  <c r="AB28" i="2"/>
  <c r="Y28" i="2"/>
  <c r="V28" i="2"/>
  <c r="S28" i="2"/>
  <c r="P28" i="2"/>
  <c r="M28" i="2"/>
  <c r="J28" i="2"/>
  <c r="G28" i="2"/>
  <c r="AE104" i="2" l="1"/>
  <c r="AE121" i="2" s="1"/>
  <c r="M104" i="2"/>
  <c r="M121" i="2" s="1"/>
  <c r="P104" i="2"/>
  <c r="P121" i="2" s="1"/>
  <c r="J122" i="2"/>
  <c r="J127" i="2" s="1"/>
  <c r="D122" i="2"/>
  <c r="D127" i="2" s="1"/>
  <c r="D104" i="2"/>
  <c r="D121" i="2" s="1"/>
  <c r="P120" i="2"/>
  <c r="J120" i="2"/>
  <c r="J104" i="2"/>
  <c r="M120" i="2"/>
  <c r="M124" i="2" s="1"/>
  <c r="V120" i="2"/>
  <c r="Y104" i="2"/>
  <c r="Y121" i="2" s="1"/>
  <c r="AB120" i="2"/>
  <c r="G120" i="2"/>
  <c r="AE120" i="2"/>
  <c r="AE124" i="2" s="1"/>
  <c r="AB104" i="2"/>
  <c r="AB121" i="2" s="1"/>
  <c r="S120" i="2"/>
  <c r="V104" i="2"/>
  <c r="D88" i="2"/>
  <c r="AH99" i="2"/>
  <c r="AB88" i="2"/>
  <c r="S104" i="2"/>
  <c r="Y120" i="2"/>
  <c r="G104" i="2"/>
  <c r="G121" i="2" s="1"/>
  <c r="AE88" i="2"/>
  <c r="AH119" i="2"/>
  <c r="G88" i="2"/>
  <c r="AH92" i="2"/>
  <c r="AC93" i="2"/>
  <c r="AH98" i="2"/>
  <c r="AH107" i="2"/>
  <c r="AH102" i="2"/>
  <c r="AH101" i="2"/>
  <c r="AH96" i="2"/>
  <c r="AH105" i="2"/>
  <c r="H93" i="2"/>
  <c r="AH91" i="2"/>
  <c r="AH97" i="2"/>
  <c r="AH106" i="2"/>
  <c r="AH100" i="2"/>
  <c r="AH95" i="2"/>
  <c r="M125" i="2"/>
  <c r="C93" i="2"/>
  <c r="J88" i="2"/>
  <c r="N93" i="2"/>
  <c r="Q87" i="2"/>
  <c r="M88" i="2"/>
  <c r="N87" i="2"/>
  <c r="P88" i="2"/>
  <c r="Z87" i="2"/>
  <c r="T87" i="2"/>
  <c r="S88" i="2"/>
  <c r="AE108" i="2"/>
  <c r="V88" i="2"/>
  <c r="M108" i="2"/>
  <c r="G124" i="2" l="1"/>
  <c r="G126" i="2" s="1"/>
  <c r="D108" i="2"/>
  <c r="D109" i="2" s="1"/>
  <c r="D110" i="2" s="1"/>
  <c r="D111" i="2" s="1"/>
  <c r="D113" i="2" s="1"/>
  <c r="P124" i="2"/>
  <c r="G108" i="2"/>
  <c r="G109" i="2" s="1"/>
  <c r="G110" i="2" s="1"/>
  <c r="G111" i="2" s="1"/>
  <c r="G113" i="2" s="1"/>
  <c r="AB108" i="2"/>
  <c r="P108" i="2"/>
  <c r="P109" i="2" s="1"/>
  <c r="P110" i="2" s="1"/>
  <c r="P111" i="2" s="1"/>
  <c r="P113" i="2" s="1"/>
  <c r="AH127" i="2"/>
  <c r="D124" i="2"/>
  <c r="AH122" i="2"/>
  <c r="AH120" i="2"/>
  <c r="Y124" i="2"/>
  <c r="Y108" i="2"/>
  <c r="Y109" i="2" s="1"/>
  <c r="Y110" i="2" s="1"/>
  <c r="Y111" i="2" s="1"/>
  <c r="Y113" i="2" s="1"/>
  <c r="AB124" i="2"/>
  <c r="M126" i="2"/>
  <c r="M128" i="2" s="1"/>
  <c r="M130" i="2" s="1"/>
  <c r="V108" i="2"/>
  <c r="V109" i="2" s="1"/>
  <c r="V110" i="2" s="1"/>
  <c r="V111" i="2" s="1"/>
  <c r="V113" i="2" s="1"/>
  <c r="V121" i="2"/>
  <c r="V124" i="2" s="1"/>
  <c r="J108" i="2"/>
  <c r="J109" i="2" s="1"/>
  <c r="J110" i="2" s="1"/>
  <c r="J111" i="2" s="1"/>
  <c r="J113" i="2" s="1"/>
  <c r="J121" i="2"/>
  <c r="C104" i="2"/>
  <c r="S121" i="2"/>
  <c r="S124" i="2" s="1"/>
  <c r="J124" i="2"/>
  <c r="J126" i="2" s="1"/>
  <c r="AH94" i="2"/>
  <c r="S108" i="2"/>
  <c r="S109" i="2" s="1"/>
  <c r="S110" i="2" s="1"/>
  <c r="S111" i="2" s="1"/>
  <c r="S113" i="2" s="1"/>
  <c r="AH87" i="2"/>
  <c r="C88" i="2"/>
  <c r="C113" i="2" s="1"/>
  <c r="P125" i="2"/>
  <c r="M109" i="2"/>
  <c r="M110" i="2" s="1"/>
  <c r="M111" i="2" s="1"/>
  <c r="M113" i="2" s="1"/>
  <c r="AB109" i="2"/>
  <c r="AB110" i="2" s="1"/>
  <c r="AB111" i="2" s="1"/>
  <c r="AB113" i="2" s="1"/>
  <c r="AE109" i="2"/>
  <c r="AE110" i="2" s="1"/>
  <c r="AE111" i="2" s="1"/>
  <c r="AE113" i="2" s="1"/>
  <c r="G128" i="2" l="1"/>
  <c r="G130" i="2" s="1"/>
  <c r="P126" i="2"/>
  <c r="P128" i="2" s="1"/>
  <c r="P130" i="2" s="1"/>
  <c r="J128" i="2"/>
  <c r="J130" i="2" s="1"/>
  <c r="D126" i="2"/>
  <c r="D128" i="2"/>
  <c r="D130" i="2" s="1"/>
  <c r="AH121" i="2"/>
  <c r="AH116" i="2"/>
  <c r="AH118" i="2"/>
  <c r="S125" i="2"/>
  <c r="S126" i="2" s="1"/>
  <c r="S128" i="2" s="1"/>
  <c r="S130" i="2" s="1"/>
  <c r="AH124" i="2" l="1"/>
  <c r="V125" i="2"/>
  <c r="V126" i="2" s="1"/>
  <c r="V128" i="2" s="1"/>
  <c r="V130" i="2" s="1"/>
  <c r="Y125" i="2" l="1"/>
  <c r="Y126" i="2" s="1"/>
  <c r="Y128" i="2" s="1"/>
  <c r="Y130" i="2" s="1"/>
  <c r="AB125" i="2" l="1"/>
  <c r="AB126" i="2" s="1"/>
  <c r="AB128" i="2" s="1"/>
  <c r="AB130" i="2" s="1"/>
  <c r="AE125" i="2" l="1"/>
  <c r="AE126" i="2" l="1"/>
  <c r="AE128" i="2" l="1"/>
  <c r="AH126" i="2"/>
  <c r="AH128" i="2" l="1"/>
  <c r="AE130" i="2"/>
  <c r="AH13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fabio campanella</author>
    <author>CMLLP</author>
    <author>fabio</author>
    <author>Fabio</author>
    <author>Owner</author>
  </authors>
  <commentList>
    <comment ref="G2" authorId="0" shapeId="0" xr:uid="{A57DBF09-775A-442F-8FCF-E1D9C713DA2A}">
      <text>
        <r>
          <rPr>
            <b/>
            <sz val="9"/>
            <color indexed="81"/>
            <rFont val="Tahoma"/>
            <family val="2"/>
          </rPr>
          <t>fabio campanella:</t>
        </r>
        <r>
          <rPr>
            <sz val="9"/>
            <color indexed="81"/>
            <rFont val="Tahoma"/>
            <family val="2"/>
          </rPr>
          <t xml:space="preserve">
This Worksheet will help you organize all the relevant data for your rental properties (up to 10 properties) for both personal and corporate tax purposes if you are renting residential properties and you are not registered for HST. 
</t>
        </r>
        <r>
          <rPr>
            <b/>
            <u/>
            <sz val="9"/>
            <color indexed="81"/>
            <rFont val="Tahoma"/>
            <family val="2"/>
          </rPr>
          <t xml:space="preserve">
Instructions:</t>
        </r>
        <r>
          <rPr>
            <sz val="9"/>
            <color indexed="81"/>
            <rFont val="Tahoma"/>
            <family val="2"/>
          </rPr>
          <t xml:space="preserve">
- All highligted cells require your input
- Cells that are not highlighted require no input
- Answering "yes" to certain cells will highlight other cells which require input
- The small red triangles to the left have helpful notes, use these as guidelines
- The totals you input should be for the fiscal year you are reporting only</t>
        </r>
      </text>
    </comment>
    <comment ref="M3" authorId="1" shapeId="0" xr:uid="{AB71EDFD-D5BE-45A5-B52C-B6F8BC7CEAE6}">
      <text>
        <r>
          <rPr>
            <b/>
            <sz val="9"/>
            <color indexed="81"/>
            <rFont val="Tahoma"/>
            <family val="2"/>
          </rPr>
          <t>CGPC:</t>
        </r>
        <r>
          <rPr>
            <sz val="9"/>
            <color indexed="81"/>
            <rFont val="Tahoma"/>
            <family val="2"/>
          </rPr>
          <t xml:space="preserve">
Enter the year of your year end. </t>
        </r>
      </text>
    </comment>
    <comment ref="A12" authorId="0" shapeId="0" xr:uid="{C20BC22B-11CB-4FE7-B394-67E41552CCE5}">
      <text>
        <r>
          <rPr>
            <b/>
            <sz val="9"/>
            <color indexed="81"/>
            <rFont val="Tahoma"/>
            <family val="2"/>
          </rPr>
          <t>fabio campanella:</t>
        </r>
        <r>
          <rPr>
            <sz val="9"/>
            <color indexed="81"/>
            <rFont val="Tahoma"/>
            <family val="2"/>
          </rPr>
          <t xml:space="preserve">
This would be the first day your tenant had access to the property</t>
        </r>
      </text>
    </comment>
    <comment ref="A13" authorId="0" shapeId="0" xr:uid="{41E59BD3-DAC9-4DA0-86E5-B090818B0EBA}">
      <text>
        <r>
          <rPr>
            <b/>
            <sz val="9"/>
            <color indexed="81"/>
            <rFont val="Tahoma"/>
            <family val="2"/>
          </rPr>
          <t>fabio campanella:</t>
        </r>
        <r>
          <rPr>
            <sz val="9"/>
            <color indexed="81"/>
            <rFont val="Tahoma"/>
            <family val="2"/>
          </rPr>
          <t xml:space="preserve">
Last day your tenant has access to the property</t>
        </r>
      </text>
    </comment>
    <comment ref="A14" authorId="0" shapeId="0" xr:uid="{3913199D-D46A-4DC7-B03E-EB71B96CD988}">
      <text>
        <r>
          <rPr>
            <b/>
            <sz val="9"/>
            <color indexed="81"/>
            <rFont val="Tahoma"/>
            <family val="2"/>
          </rPr>
          <t>fabio campanella:</t>
        </r>
        <r>
          <rPr>
            <sz val="9"/>
            <color indexed="81"/>
            <rFont val="Tahoma"/>
            <family val="2"/>
          </rPr>
          <t xml:space="preserve">
If this is the first year you purchased the property mark "yes"</t>
        </r>
      </text>
    </comment>
    <comment ref="A15" authorId="0" shapeId="0" xr:uid="{1BE1E821-108E-4AB2-8C41-383DAB658024}">
      <text>
        <r>
          <rPr>
            <b/>
            <sz val="9"/>
            <color indexed="81"/>
            <rFont val="Tahoma"/>
            <family val="2"/>
          </rPr>
          <t>fabio campanella:</t>
        </r>
        <r>
          <rPr>
            <sz val="9"/>
            <color indexed="81"/>
            <rFont val="Tahoma"/>
            <family val="2"/>
          </rPr>
          <t xml:space="preserve">
This would be on the closing documents from the lawyer. The day that the title transfers to you</t>
        </r>
      </text>
    </comment>
    <comment ref="D15" authorId="2" shapeId="0" xr:uid="{DD5980F1-FD65-49B1-A8F6-83153D8D05DB}">
      <text>
        <r>
          <rPr>
            <b/>
            <sz val="9"/>
            <color indexed="81"/>
            <rFont val="Tahoma"/>
            <family val="2"/>
          </rPr>
          <t>fabio:</t>
        </r>
        <r>
          <rPr>
            <sz val="9"/>
            <color indexed="81"/>
            <rFont val="Tahoma"/>
            <family val="2"/>
          </rPr>
          <t xml:space="preserve">
Format MUST be:
YYYY/MM/DD</t>
        </r>
      </text>
    </comment>
    <comment ref="G15" authorId="2" shapeId="0" xr:uid="{0BA05C21-BEF2-4E0F-B5CE-88F7FFCF0D1F}">
      <text>
        <r>
          <rPr>
            <b/>
            <sz val="9"/>
            <color indexed="81"/>
            <rFont val="Tahoma"/>
            <family val="2"/>
          </rPr>
          <t>fabio:</t>
        </r>
        <r>
          <rPr>
            <sz val="9"/>
            <color indexed="81"/>
            <rFont val="Tahoma"/>
            <family val="2"/>
          </rPr>
          <t xml:space="preserve">
Format MUST be:
YYYY/MM/DD</t>
        </r>
      </text>
    </comment>
    <comment ref="J15" authorId="2" shapeId="0" xr:uid="{00B6209A-34B9-46A6-BB7E-2E19868956B4}">
      <text>
        <r>
          <rPr>
            <b/>
            <sz val="9"/>
            <color indexed="81"/>
            <rFont val="Tahoma"/>
            <family val="2"/>
          </rPr>
          <t>fabio:</t>
        </r>
        <r>
          <rPr>
            <sz val="9"/>
            <color indexed="81"/>
            <rFont val="Tahoma"/>
            <family val="2"/>
          </rPr>
          <t xml:space="preserve">
Format MUST be:
YYYY/MM/DD</t>
        </r>
      </text>
    </comment>
    <comment ref="M15" authorId="2" shapeId="0" xr:uid="{4ECEFCBC-F5FA-414C-A82C-04B39C36A41D}">
      <text>
        <r>
          <rPr>
            <b/>
            <sz val="9"/>
            <color indexed="81"/>
            <rFont val="Tahoma"/>
            <family val="2"/>
          </rPr>
          <t>fabio:</t>
        </r>
        <r>
          <rPr>
            <sz val="9"/>
            <color indexed="81"/>
            <rFont val="Tahoma"/>
            <family val="2"/>
          </rPr>
          <t xml:space="preserve">
Format MUST be:
YYYY/MM/DD</t>
        </r>
      </text>
    </comment>
    <comment ref="P15" authorId="2" shapeId="0" xr:uid="{32D088AD-BCDC-42A6-AF05-BB3132C38EA6}">
      <text>
        <r>
          <rPr>
            <b/>
            <sz val="9"/>
            <color indexed="81"/>
            <rFont val="Tahoma"/>
            <family val="2"/>
          </rPr>
          <t>fabio:</t>
        </r>
        <r>
          <rPr>
            <sz val="9"/>
            <color indexed="81"/>
            <rFont val="Tahoma"/>
            <family val="2"/>
          </rPr>
          <t xml:space="preserve">
Format MUST be:
YYYY/MM/DD</t>
        </r>
      </text>
    </comment>
    <comment ref="S15" authorId="2" shapeId="0" xr:uid="{8D26C40E-A8A8-44FC-90D2-D56E06C94EC9}">
      <text>
        <r>
          <rPr>
            <b/>
            <sz val="9"/>
            <color indexed="81"/>
            <rFont val="Tahoma"/>
            <family val="2"/>
          </rPr>
          <t>fabio:</t>
        </r>
        <r>
          <rPr>
            <sz val="9"/>
            <color indexed="81"/>
            <rFont val="Tahoma"/>
            <family val="2"/>
          </rPr>
          <t xml:space="preserve">
Format MUST be:
YYYY/MM/DD</t>
        </r>
      </text>
    </comment>
    <comment ref="V15" authorId="2" shapeId="0" xr:uid="{826C1001-7617-4DA1-AB26-DD0F37DA0A1B}">
      <text>
        <r>
          <rPr>
            <b/>
            <sz val="9"/>
            <color indexed="81"/>
            <rFont val="Tahoma"/>
            <family val="2"/>
          </rPr>
          <t>fabio:</t>
        </r>
        <r>
          <rPr>
            <sz val="9"/>
            <color indexed="81"/>
            <rFont val="Tahoma"/>
            <family val="2"/>
          </rPr>
          <t xml:space="preserve">
Format MUST be:
YYYY/MM/DD</t>
        </r>
      </text>
    </comment>
    <comment ref="Y15" authorId="2" shapeId="0" xr:uid="{D49E7AFE-E571-4314-82F9-86028E6F5206}">
      <text>
        <r>
          <rPr>
            <b/>
            <sz val="9"/>
            <color indexed="81"/>
            <rFont val="Tahoma"/>
            <family val="2"/>
          </rPr>
          <t>fabio:</t>
        </r>
        <r>
          <rPr>
            <sz val="9"/>
            <color indexed="81"/>
            <rFont val="Tahoma"/>
            <family val="2"/>
          </rPr>
          <t xml:space="preserve">
Format MUST be:
YYYY/MM/DD</t>
        </r>
      </text>
    </comment>
    <comment ref="AB15" authorId="2" shapeId="0" xr:uid="{B3A384EA-BF84-4BE0-B2F0-62B03B2185DA}">
      <text>
        <r>
          <rPr>
            <b/>
            <sz val="9"/>
            <color indexed="81"/>
            <rFont val="Tahoma"/>
            <family val="2"/>
          </rPr>
          <t>fabio:</t>
        </r>
        <r>
          <rPr>
            <sz val="9"/>
            <color indexed="81"/>
            <rFont val="Tahoma"/>
            <family val="2"/>
          </rPr>
          <t xml:space="preserve">
Format MUST be:
YYYY/MM/DD</t>
        </r>
      </text>
    </comment>
    <comment ref="AE15" authorId="2" shapeId="0" xr:uid="{50778375-9B9A-4D18-859A-8008FFAC4298}">
      <text>
        <r>
          <rPr>
            <b/>
            <sz val="9"/>
            <color indexed="81"/>
            <rFont val="Tahoma"/>
            <family val="2"/>
          </rPr>
          <t>fabio:</t>
        </r>
        <r>
          <rPr>
            <sz val="9"/>
            <color indexed="81"/>
            <rFont val="Tahoma"/>
            <family val="2"/>
          </rPr>
          <t xml:space="preserve">
Format MUST be:
YYYY/MM/DD</t>
        </r>
      </text>
    </comment>
    <comment ref="A16" authorId="0" shapeId="0" xr:uid="{61619B4A-6829-4A37-876C-8BB87D11AF75}">
      <text>
        <r>
          <rPr>
            <b/>
            <sz val="9"/>
            <color indexed="81"/>
            <rFont val="Tahoma"/>
            <family val="2"/>
          </rPr>
          <t xml:space="preserve">fabio campanella:
</t>
        </r>
        <r>
          <rPr>
            <sz val="9"/>
            <color indexed="81"/>
            <rFont val="Tahoma"/>
            <family val="2"/>
          </rPr>
          <t xml:space="preserve">Did you sell your property in this fiscal year? The date of sale falls on the date of transfer of title on your legal documentation. </t>
        </r>
      </text>
    </comment>
    <comment ref="A17" authorId="0" shapeId="0" xr:uid="{425EAC83-2BA3-4F5E-8ED0-455968DA7DA7}">
      <text>
        <r>
          <rPr>
            <b/>
            <sz val="9"/>
            <color indexed="81"/>
            <rFont val="Tahoma"/>
            <family val="2"/>
          </rPr>
          <t>fabio campanella:</t>
        </r>
        <r>
          <rPr>
            <sz val="9"/>
            <color indexed="81"/>
            <rFont val="Tahoma"/>
            <family val="2"/>
          </rPr>
          <t xml:space="preserve">
The date of title transfer on your sale documentation.</t>
        </r>
      </text>
    </comment>
    <comment ref="D17" authorId="2" shapeId="0" xr:uid="{1A308FE2-D0F5-46AC-8429-3332389A6218}">
      <text>
        <r>
          <rPr>
            <b/>
            <sz val="9"/>
            <color indexed="81"/>
            <rFont val="Tahoma"/>
            <family val="2"/>
          </rPr>
          <t>fabio:</t>
        </r>
        <r>
          <rPr>
            <sz val="9"/>
            <color indexed="81"/>
            <rFont val="Tahoma"/>
            <family val="2"/>
          </rPr>
          <t xml:space="preserve">
Date format MUST be
YYYY/MM/DD
</t>
        </r>
      </text>
    </comment>
    <comment ref="G17" authorId="2" shapeId="0" xr:uid="{BADD20A4-FF71-42DF-80D0-352E028409FF}">
      <text>
        <r>
          <rPr>
            <b/>
            <sz val="9"/>
            <color indexed="81"/>
            <rFont val="Tahoma"/>
            <family val="2"/>
          </rPr>
          <t>fabio:</t>
        </r>
        <r>
          <rPr>
            <sz val="9"/>
            <color indexed="81"/>
            <rFont val="Tahoma"/>
            <family val="2"/>
          </rPr>
          <t xml:space="preserve">
Date format MUST be
YYYY/MM/DD
</t>
        </r>
      </text>
    </comment>
    <comment ref="J17" authorId="2" shapeId="0" xr:uid="{66CAFE06-2CFA-469D-9E38-FE64FFFBF5C5}">
      <text>
        <r>
          <rPr>
            <b/>
            <sz val="9"/>
            <color indexed="81"/>
            <rFont val="Tahoma"/>
            <family val="2"/>
          </rPr>
          <t>fabio:</t>
        </r>
        <r>
          <rPr>
            <sz val="9"/>
            <color indexed="81"/>
            <rFont val="Tahoma"/>
            <family val="2"/>
          </rPr>
          <t xml:space="preserve">
Date format MUST be
YYYY/MM/DD
</t>
        </r>
      </text>
    </comment>
    <comment ref="M17" authorId="2" shapeId="0" xr:uid="{B3348000-02B3-4239-A1C3-7651C5CC89DE}">
      <text>
        <r>
          <rPr>
            <b/>
            <sz val="9"/>
            <color indexed="81"/>
            <rFont val="Tahoma"/>
            <family val="2"/>
          </rPr>
          <t>fabio:</t>
        </r>
        <r>
          <rPr>
            <sz val="9"/>
            <color indexed="81"/>
            <rFont val="Tahoma"/>
            <family val="2"/>
          </rPr>
          <t xml:space="preserve">
Date format MUST be
YYYY/MM/DD
</t>
        </r>
      </text>
    </comment>
    <comment ref="P17" authorId="2" shapeId="0" xr:uid="{FE65EB0D-ABE2-4E74-8728-6EAC04538273}">
      <text>
        <r>
          <rPr>
            <b/>
            <sz val="9"/>
            <color indexed="81"/>
            <rFont val="Tahoma"/>
            <family val="2"/>
          </rPr>
          <t>fabio:</t>
        </r>
        <r>
          <rPr>
            <sz val="9"/>
            <color indexed="81"/>
            <rFont val="Tahoma"/>
            <family val="2"/>
          </rPr>
          <t xml:space="preserve">
Date format MUST be
YYYY/MM/DD
</t>
        </r>
      </text>
    </comment>
    <comment ref="S17" authorId="2" shapeId="0" xr:uid="{EB98ABAB-92B3-41AB-BE44-831F4BA79630}">
      <text>
        <r>
          <rPr>
            <b/>
            <sz val="9"/>
            <color indexed="81"/>
            <rFont val="Tahoma"/>
            <family val="2"/>
          </rPr>
          <t>fabio:</t>
        </r>
        <r>
          <rPr>
            <sz val="9"/>
            <color indexed="81"/>
            <rFont val="Tahoma"/>
            <family val="2"/>
          </rPr>
          <t xml:space="preserve">
Date format MUST be
YYYY/MM/DD
</t>
        </r>
      </text>
    </comment>
    <comment ref="V17" authorId="2" shapeId="0" xr:uid="{17C4BDEB-F9EB-429E-8CC4-F0ECD54AC8C1}">
      <text>
        <r>
          <rPr>
            <b/>
            <sz val="9"/>
            <color indexed="81"/>
            <rFont val="Tahoma"/>
            <family val="2"/>
          </rPr>
          <t>fabio:</t>
        </r>
        <r>
          <rPr>
            <sz val="9"/>
            <color indexed="81"/>
            <rFont val="Tahoma"/>
            <family val="2"/>
          </rPr>
          <t xml:space="preserve">
Date format MUST be
YYYY/MM/DD
</t>
        </r>
      </text>
    </comment>
    <comment ref="Y17" authorId="2" shapeId="0" xr:uid="{C85A1B77-DB5F-4991-8656-79D9A6A910CA}">
      <text>
        <r>
          <rPr>
            <b/>
            <sz val="9"/>
            <color indexed="81"/>
            <rFont val="Tahoma"/>
            <family val="2"/>
          </rPr>
          <t>fabio:</t>
        </r>
        <r>
          <rPr>
            <sz val="9"/>
            <color indexed="81"/>
            <rFont val="Tahoma"/>
            <family val="2"/>
          </rPr>
          <t xml:space="preserve">
Date format MUST be
YYYY/MM/DD
</t>
        </r>
      </text>
    </comment>
    <comment ref="AB17" authorId="2" shapeId="0" xr:uid="{DF7C4DFF-2442-4ECA-8F97-201D183076B1}">
      <text>
        <r>
          <rPr>
            <b/>
            <sz val="9"/>
            <color indexed="81"/>
            <rFont val="Tahoma"/>
            <family val="2"/>
          </rPr>
          <t>fabio:</t>
        </r>
        <r>
          <rPr>
            <sz val="9"/>
            <color indexed="81"/>
            <rFont val="Tahoma"/>
            <family val="2"/>
          </rPr>
          <t xml:space="preserve">
Date format MUST be
YYYY/MM/DD
</t>
        </r>
      </text>
    </comment>
    <comment ref="AE17" authorId="2" shapeId="0" xr:uid="{EF031C18-17C6-4952-9D4F-D3DA3EF8F875}">
      <text>
        <r>
          <rPr>
            <b/>
            <sz val="9"/>
            <color indexed="81"/>
            <rFont val="Tahoma"/>
            <family val="2"/>
          </rPr>
          <t>fabio:</t>
        </r>
        <r>
          <rPr>
            <sz val="9"/>
            <color indexed="81"/>
            <rFont val="Tahoma"/>
            <family val="2"/>
          </rPr>
          <t xml:space="preserve">
Date format MUST be
YYYY/MM/DD
</t>
        </r>
      </text>
    </comment>
    <comment ref="A19" authorId="0" shapeId="0" xr:uid="{9F7AEA7B-E39B-482C-8827-CD73A81A5E40}">
      <text>
        <r>
          <rPr>
            <b/>
            <sz val="9"/>
            <color indexed="81"/>
            <rFont val="Tahoma"/>
            <family val="2"/>
          </rPr>
          <t>fabio campanella:</t>
        </r>
        <r>
          <rPr>
            <sz val="9"/>
            <color indexed="81"/>
            <rFont val="Tahoma"/>
            <family val="2"/>
          </rPr>
          <t xml:space="preserve">
If you are the only owner include 100%.
If you are in a partnership or joint venture then include your % of ownership.</t>
        </r>
      </text>
    </comment>
    <comment ref="A20" authorId="0" shapeId="0" xr:uid="{5BBF4F16-8CD9-43AA-8732-3D5DA46A8250}">
      <text>
        <r>
          <rPr>
            <b/>
            <sz val="9"/>
            <color indexed="81"/>
            <rFont val="Tahoma"/>
            <family val="2"/>
          </rPr>
          <t>fabio campanella:</t>
        </r>
        <r>
          <rPr>
            <sz val="9"/>
            <color indexed="81"/>
            <rFont val="Tahoma"/>
            <family val="2"/>
          </rPr>
          <t xml:space="preserve">
Ideally you should disclose the name, address, and SIN of any joint owners.</t>
        </r>
      </text>
    </comment>
    <comment ref="A21" authorId="0" shapeId="0" xr:uid="{7F7135A5-6388-454C-B92B-0AFE274856C4}">
      <text>
        <r>
          <rPr>
            <b/>
            <sz val="9"/>
            <color indexed="81"/>
            <rFont val="Tahoma"/>
            <family val="2"/>
          </rPr>
          <t>fabio campanella:</t>
        </r>
        <r>
          <rPr>
            <sz val="9"/>
            <color indexed="81"/>
            <rFont val="Tahoma"/>
            <family val="2"/>
          </rPr>
          <t xml:space="preserve">
Ideally you should disclose the name, address, and SIN of any joint owners.</t>
        </r>
      </text>
    </comment>
    <comment ref="A22" authorId="0" shapeId="0" xr:uid="{64752633-1765-48CC-84CC-BF4279D7D573}">
      <text>
        <r>
          <rPr>
            <b/>
            <sz val="9"/>
            <color indexed="81"/>
            <rFont val="Tahoma"/>
            <family val="2"/>
          </rPr>
          <t>fabio campanella:</t>
        </r>
        <r>
          <rPr>
            <sz val="9"/>
            <color indexed="81"/>
            <rFont val="Tahoma"/>
            <family val="2"/>
          </rPr>
          <t xml:space="preserve">
Ideally you should disclose the name, address, and SIN of any joint owners.</t>
        </r>
      </text>
    </comment>
    <comment ref="A23" authorId="0" shapeId="0" xr:uid="{75703C66-994D-4D59-9D75-43573D13AC6B}">
      <text>
        <r>
          <rPr>
            <b/>
            <sz val="9"/>
            <color indexed="81"/>
            <rFont val="Tahoma"/>
            <family val="2"/>
          </rPr>
          <t>fabio campanella:</t>
        </r>
        <r>
          <rPr>
            <sz val="9"/>
            <color indexed="81"/>
            <rFont val="Tahoma"/>
            <family val="2"/>
          </rPr>
          <t xml:space="preserve">
Ideally you should disclose the name, address, and SIN of any joint owners.</t>
        </r>
      </text>
    </comment>
    <comment ref="A24" authorId="0" shapeId="0" xr:uid="{3B2DB128-9D8B-43D2-9A9B-AB06758CB4BE}">
      <text>
        <r>
          <rPr>
            <b/>
            <sz val="9"/>
            <color indexed="81"/>
            <rFont val="Tahoma"/>
            <family val="2"/>
          </rPr>
          <t>fabio campanella:</t>
        </r>
        <r>
          <rPr>
            <sz val="9"/>
            <color indexed="81"/>
            <rFont val="Tahoma"/>
            <family val="2"/>
          </rPr>
          <t xml:space="preserve">
% of co-ownership</t>
        </r>
      </text>
    </comment>
    <comment ref="A25" authorId="0" shapeId="0" xr:uid="{56E26ED0-F27D-4B02-8E2B-D3BEBF534731}">
      <text>
        <r>
          <rPr>
            <b/>
            <sz val="9"/>
            <color indexed="81"/>
            <rFont val="Tahoma"/>
            <family val="2"/>
          </rPr>
          <t>fabio campanella:</t>
        </r>
        <r>
          <rPr>
            <sz val="9"/>
            <color indexed="81"/>
            <rFont val="Tahoma"/>
            <family val="2"/>
          </rPr>
          <t xml:space="preserve">
% of co-ownership</t>
        </r>
      </text>
    </comment>
    <comment ref="A26" authorId="0" shapeId="0" xr:uid="{69C9F958-8BB6-4D5C-B6F5-0F8215057A5F}">
      <text>
        <r>
          <rPr>
            <b/>
            <sz val="9"/>
            <color indexed="81"/>
            <rFont val="Tahoma"/>
            <family val="2"/>
          </rPr>
          <t>fabio campanella:</t>
        </r>
        <r>
          <rPr>
            <sz val="9"/>
            <color indexed="81"/>
            <rFont val="Tahoma"/>
            <family val="2"/>
          </rPr>
          <t xml:space="preserve">
% of co-ownership</t>
        </r>
      </text>
    </comment>
    <comment ref="A27" authorId="0" shapeId="0" xr:uid="{1FF1D507-E2D2-4A25-AC40-96741356DA04}">
      <text>
        <r>
          <rPr>
            <b/>
            <sz val="9"/>
            <color indexed="81"/>
            <rFont val="Tahoma"/>
            <family val="2"/>
          </rPr>
          <t>fabio campanella:</t>
        </r>
        <r>
          <rPr>
            <sz val="9"/>
            <color indexed="81"/>
            <rFont val="Tahoma"/>
            <family val="2"/>
          </rPr>
          <t xml:space="preserve">
% of co-ownership</t>
        </r>
      </text>
    </comment>
    <comment ref="A29" authorId="0" shapeId="0" xr:uid="{F4BA80F4-657C-4E7D-B73D-1E92960643DE}">
      <text>
        <r>
          <rPr>
            <b/>
            <sz val="9"/>
            <color indexed="81"/>
            <rFont val="Tahoma"/>
            <family val="2"/>
          </rPr>
          <t>fabio campanella:</t>
        </r>
        <r>
          <rPr>
            <sz val="9"/>
            <color indexed="81"/>
            <rFont val="Tahoma"/>
            <family val="2"/>
          </rPr>
          <t xml:space="preserve">
Did you improve the property by up-grading appliances, or making betterments such as renovations? Do not include repairs to broken items that did not improve the property that goes under "repairs and maintenance" below.</t>
        </r>
      </text>
    </comment>
    <comment ref="A30" authorId="0" shapeId="0" xr:uid="{9E366C73-815F-4600-B63D-4989327CAA6A}">
      <text>
        <r>
          <rPr>
            <b/>
            <sz val="9"/>
            <color indexed="81"/>
            <rFont val="Tahoma"/>
            <family val="2"/>
          </rPr>
          <t>fabio campanella:</t>
        </r>
        <r>
          <rPr>
            <sz val="9"/>
            <color indexed="81"/>
            <rFont val="Tahoma"/>
            <family val="2"/>
          </rPr>
          <t xml:space="preserve">
Did you improve the property by up-grading appliances, or making betterments such as renovations? Do not include repairs to broken items that did not improve the property that goes under "repairs and maintenance" below.</t>
        </r>
      </text>
    </comment>
    <comment ref="A31" authorId="0" shapeId="0" xr:uid="{DD54AD5A-922B-48A5-8F06-F6C29C2108BE}">
      <text>
        <r>
          <rPr>
            <b/>
            <sz val="9"/>
            <color indexed="81"/>
            <rFont val="Tahoma"/>
            <family val="2"/>
          </rPr>
          <t>fabio campanella:</t>
        </r>
        <r>
          <rPr>
            <sz val="9"/>
            <color indexed="81"/>
            <rFont val="Tahoma"/>
            <family val="2"/>
          </rPr>
          <t xml:space="preserve">
Did you improve the property by up-grading appliances, or making betterments such as renovations? Do not include repairs to broken items that did not improve the property that goes under "repairs and maintenance" below.</t>
        </r>
      </text>
    </comment>
    <comment ref="A32" authorId="0" shapeId="0" xr:uid="{56B5C019-A523-4324-AC70-458899B0A6A7}">
      <text>
        <r>
          <rPr>
            <b/>
            <sz val="9"/>
            <color indexed="81"/>
            <rFont val="Tahoma"/>
            <family val="2"/>
          </rPr>
          <t>fabio campanella:</t>
        </r>
        <r>
          <rPr>
            <sz val="9"/>
            <color indexed="81"/>
            <rFont val="Tahoma"/>
            <family val="2"/>
          </rPr>
          <t xml:space="preserve">
Did you sell or outright dispose of any equipment/appliances? You need to record how much $$$ you received for them. </t>
        </r>
      </text>
    </comment>
    <comment ref="A33" authorId="0" shapeId="0" xr:uid="{0E9CDC6D-DDD4-4957-838D-9797E2C4A984}">
      <text>
        <r>
          <rPr>
            <b/>
            <sz val="9"/>
            <color indexed="81"/>
            <rFont val="Tahoma"/>
            <family val="2"/>
          </rPr>
          <t>fabio campanella:</t>
        </r>
        <r>
          <rPr>
            <sz val="9"/>
            <color indexed="81"/>
            <rFont val="Tahoma"/>
            <family val="2"/>
          </rPr>
          <t xml:space="preserve">
Did you sell or outright dispose of any equipment/appliances? You need to record how much $$$ you received for them. </t>
        </r>
      </text>
    </comment>
    <comment ref="A34" authorId="0" shapeId="0" xr:uid="{0EEBC728-ED7F-4C5F-A01E-3995D3F7DF16}">
      <text>
        <r>
          <rPr>
            <b/>
            <sz val="9"/>
            <color indexed="81"/>
            <rFont val="Tahoma"/>
            <family val="2"/>
          </rPr>
          <t>fabio campanella:</t>
        </r>
        <r>
          <rPr>
            <sz val="9"/>
            <color indexed="81"/>
            <rFont val="Tahoma"/>
            <family val="2"/>
          </rPr>
          <t xml:space="preserve">
What % of the property (by usable space) is used by you?</t>
        </r>
      </text>
    </comment>
    <comment ref="A35" authorId="0" shapeId="0" xr:uid="{7345AC71-3A22-44B3-B244-4BA5E48A53D9}">
      <text>
        <r>
          <rPr>
            <b/>
            <sz val="9"/>
            <color indexed="81"/>
            <rFont val="Tahoma"/>
            <family val="2"/>
          </rPr>
          <t>fabio campanella:</t>
        </r>
        <r>
          <rPr>
            <sz val="9"/>
            <color indexed="81"/>
            <rFont val="Tahoma"/>
            <family val="2"/>
          </rPr>
          <t xml:space="preserve">
Is there a mortgage on this property?</t>
        </r>
      </text>
    </comment>
    <comment ref="A37" authorId="0" shapeId="0" xr:uid="{6C3BB136-3E23-4DEF-8B80-A8AAD8C9CCE9}">
      <text>
        <r>
          <rPr>
            <b/>
            <sz val="9"/>
            <color indexed="81"/>
            <rFont val="Tahoma"/>
            <family val="2"/>
          </rPr>
          <t>fabio campanella:</t>
        </r>
        <r>
          <rPr>
            <sz val="9"/>
            <color indexed="81"/>
            <rFont val="Tahoma"/>
            <family val="2"/>
          </rPr>
          <t xml:space="preserve">
Enter the mortgage balance at the beginning of the fical period</t>
        </r>
      </text>
    </comment>
    <comment ref="A38" authorId="0" shapeId="0" xr:uid="{D8E5302E-D3B7-47BA-9B3B-0A8B4A4ABEF4}">
      <text>
        <r>
          <rPr>
            <b/>
            <sz val="9"/>
            <color indexed="81"/>
            <rFont val="Tahoma"/>
            <family val="2"/>
          </rPr>
          <t>fabio campanella:</t>
        </r>
        <r>
          <rPr>
            <sz val="9"/>
            <color indexed="81"/>
            <rFont val="Tahoma"/>
            <family val="2"/>
          </rPr>
          <t xml:space="preserve">
Enter the mortgage balance at the end of the fiscal period</t>
        </r>
      </text>
    </comment>
    <comment ref="A39" authorId="0" shapeId="0" xr:uid="{8CC30B0A-3B92-418F-A05B-9433CFA2F437}">
      <text>
        <r>
          <rPr>
            <b/>
            <sz val="9"/>
            <color indexed="81"/>
            <rFont val="Tahoma"/>
            <family val="2"/>
          </rPr>
          <t>fabio campanella:</t>
        </r>
        <r>
          <rPr>
            <sz val="9"/>
            <color indexed="81"/>
            <rFont val="Tahoma"/>
            <family val="2"/>
          </rPr>
          <t xml:space="preserve">
Enter the total </t>
        </r>
        <r>
          <rPr>
            <b/>
            <u/>
            <sz val="9"/>
            <color indexed="81"/>
            <rFont val="Tahoma"/>
            <family val="2"/>
          </rPr>
          <t>INTEREST</t>
        </r>
        <r>
          <rPr>
            <sz val="9"/>
            <color indexed="81"/>
            <rFont val="Tahoma"/>
            <family val="2"/>
          </rPr>
          <t xml:space="preserve"> portion of your mortgage payments for the entire fiscal year. If the properties are personally owned you get this amount from your annual mortgage statement. If you are using a corporation with an off-calendar year end you can call your bank or lender to get the correct amount.</t>
        </r>
      </text>
    </comment>
    <comment ref="A42" authorId="0" shapeId="0" xr:uid="{0FAA721C-7D48-415D-8753-7A0B5165EBFC}">
      <text>
        <r>
          <rPr>
            <b/>
            <sz val="9"/>
            <color indexed="81"/>
            <rFont val="Tahoma"/>
            <family val="2"/>
          </rPr>
          <t>fabio campanella:</t>
        </r>
        <r>
          <rPr>
            <sz val="9"/>
            <color indexed="81"/>
            <rFont val="Tahoma"/>
            <family val="2"/>
          </rPr>
          <t xml:space="preserve">
Enter the mortgage balance as of TODAY</t>
        </r>
      </text>
    </comment>
    <comment ref="A43" authorId="0" shapeId="0" xr:uid="{F67E5409-C478-4A13-AF29-5A50C170ACE6}">
      <text>
        <r>
          <rPr>
            <b/>
            <sz val="9"/>
            <color indexed="81"/>
            <rFont val="Tahoma"/>
            <family val="2"/>
          </rPr>
          <t>fabio campanella:</t>
        </r>
        <r>
          <rPr>
            <sz val="9"/>
            <color indexed="81"/>
            <rFont val="Tahoma"/>
            <family val="2"/>
          </rPr>
          <t xml:space="preserve">
Enter the number of months remaining on the mortgage amortization as of TODAY</t>
        </r>
      </text>
    </comment>
    <comment ref="A44" authorId="2" shapeId="0" xr:uid="{791B7767-9B0B-4FFD-B34F-70502861E29C}">
      <text>
        <r>
          <rPr>
            <b/>
            <sz val="9"/>
            <color indexed="81"/>
            <rFont val="Tahoma"/>
            <family val="2"/>
          </rPr>
          <t>fabio:</t>
        </r>
        <r>
          <rPr>
            <sz val="9"/>
            <color indexed="81"/>
            <rFont val="Tahoma"/>
            <family val="2"/>
          </rPr>
          <t xml:space="preserve">
What are you currently paying monthly for this mortgage?</t>
        </r>
      </text>
    </comment>
    <comment ref="A45" authorId="2" shapeId="0" xr:uid="{C14A7BB1-735C-43BD-A822-3FCA96B95A02}">
      <text>
        <r>
          <rPr>
            <b/>
            <sz val="9"/>
            <color indexed="81"/>
            <rFont val="Tahoma"/>
            <family val="2"/>
          </rPr>
          <t>fabio:</t>
        </r>
        <r>
          <rPr>
            <sz val="9"/>
            <color indexed="81"/>
            <rFont val="Tahoma"/>
            <family val="2"/>
          </rPr>
          <t xml:space="preserve">
What is the current Interest rate on the mortgage?</t>
        </r>
      </text>
    </comment>
    <comment ref="A48" authorId="0" shapeId="0" xr:uid="{5702EB8D-8A4F-43E9-8CE6-B68A720C2FE4}">
      <text>
        <r>
          <rPr>
            <b/>
            <sz val="9"/>
            <color indexed="81"/>
            <rFont val="Tahoma"/>
            <family val="2"/>
          </rPr>
          <t>fabio campanella:</t>
        </r>
        <r>
          <rPr>
            <sz val="9"/>
            <color indexed="81"/>
            <rFont val="Tahoma"/>
            <family val="2"/>
          </rPr>
          <t xml:space="preserve">
The acutal full purchase price of the property found on the lawyer's documents</t>
        </r>
      </text>
    </comment>
    <comment ref="A49" authorId="0" shapeId="0" xr:uid="{6CD1CC17-C80C-457A-A74E-72EF2083D9A6}">
      <text>
        <r>
          <rPr>
            <b/>
            <sz val="9"/>
            <color indexed="81"/>
            <rFont val="Tahoma"/>
            <family val="2"/>
          </rPr>
          <t>fabio campanella:</t>
        </r>
        <r>
          <rPr>
            <sz val="9"/>
            <color indexed="81"/>
            <rFont val="Tahoma"/>
            <family val="2"/>
          </rPr>
          <t xml:space="preserve">
The legal fees paid to close on the property. DO NOT include legal fees for operations such as legal fees to: collect rents, evict a tenant, settle a dispute etc. those legal fees go under "professional fees" below</t>
        </r>
      </text>
    </comment>
    <comment ref="A50" authorId="0" shapeId="0" xr:uid="{7976A8EB-4158-4D0E-AF47-56201BC50E92}">
      <text>
        <r>
          <rPr>
            <b/>
            <sz val="9"/>
            <color indexed="81"/>
            <rFont val="Tahoma"/>
            <family val="2"/>
          </rPr>
          <t>fabio campanella:</t>
        </r>
        <r>
          <rPr>
            <sz val="9"/>
            <color indexed="81"/>
            <rFont val="Tahoma"/>
            <family val="2"/>
          </rPr>
          <t xml:space="preserve">
Full amount of land transfer tax paid on the purchase of the property, DO NOT include property taxes paid those go under "property tax" below</t>
        </r>
      </text>
    </comment>
    <comment ref="A51" authorId="0" shapeId="0" xr:uid="{E9C3F745-515A-401E-B1E6-A30DAC951DD0}">
      <text>
        <r>
          <rPr>
            <b/>
            <sz val="9"/>
            <color indexed="81"/>
            <rFont val="Tahoma"/>
            <family val="2"/>
          </rPr>
          <t>fabio campanella:</t>
        </r>
        <r>
          <rPr>
            <sz val="9"/>
            <color indexed="81"/>
            <rFont val="Tahoma"/>
            <family val="2"/>
          </rPr>
          <t xml:space="preserve">
Examples include: payments made to consultants, home inspections, architect/engineer fees prior to closing of home. DO NOT include any fees related to finding a tenant or placing tenant, those go in "professional fees" below</t>
        </r>
      </text>
    </comment>
    <comment ref="A55" authorId="0" shapeId="0" xr:uid="{AA6D15C7-10CD-4777-8BAF-92BFEC51245D}">
      <text>
        <r>
          <rPr>
            <b/>
            <sz val="9"/>
            <color indexed="81"/>
            <rFont val="Tahoma"/>
            <family val="2"/>
          </rPr>
          <t>fabio campanella:</t>
        </r>
        <r>
          <rPr>
            <sz val="9"/>
            <color indexed="81"/>
            <rFont val="Tahoma"/>
            <family val="2"/>
          </rPr>
          <t xml:space="preserve">
Enter any mortgage insurance fees here such as CMHC or private mortgage insurance</t>
        </r>
      </text>
    </comment>
    <comment ref="A56" authorId="0" shapeId="0" xr:uid="{33A8BCDD-06E7-422D-95E9-721D04425905}">
      <text>
        <r>
          <rPr>
            <b/>
            <sz val="9"/>
            <color indexed="81"/>
            <rFont val="Tahoma"/>
            <family val="2"/>
          </rPr>
          <t>fabio campanella:</t>
        </r>
        <r>
          <rPr>
            <sz val="9"/>
            <color indexed="81"/>
            <rFont val="Tahoma"/>
            <family val="2"/>
          </rPr>
          <t xml:space="preserve">
Examples would be: Legal fees to obtain a mortgage. Discharge fees to change mortgage companies. Legal fees to obtain a Line of Credit for a down-payment on the property.</t>
        </r>
      </text>
    </comment>
    <comment ref="A60" authorId="1" shapeId="0" xr:uid="{EBDD557C-1B36-4709-A099-CC1710E1F9AD}">
      <text>
        <r>
          <rPr>
            <b/>
            <sz val="9"/>
            <color indexed="81"/>
            <rFont val="Tahoma"/>
            <family val="2"/>
          </rPr>
          <t>CMLLP:</t>
        </r>
        <r>
          <rPr>
            <sz val="9"/>
            <color indexed="81"/>
            <rFont val="Tahoma"/>
            <family val="2"/>
          </rPr>
          <t xml:space="preserve">
5th year after incurred</t>
        </r>
      </text>
    </comment>
    <comment ref="A63" authorId="0" shapeId="0" xr:uid="{0071AC5F-8F60-4BC4-B5E2-EE6E88274F93}">
      <text>
        <r>
          <rPr>
            <b/>
            <sz val="9"/>
            <color indexed="81"/>
            <rFont val="Tahoma"/>
            <family val="2"/>
          </rPr>
          <t>fabio campanella:</t>
        </r>
        <r>
          <rPr>
            <sz val="9"/>
            <color indexed="81"/>
            <rFont val="Tahoma"/>
            <family val="2"/>
          </rPr>
          <t xml:space="preserve">
Enter any brand new, upgraded appliances or equipment (furance/boiler etc.) here. </t>
        </r>
      </text>
    </comment>
    <comment ref="A64" authorId="0" shapeId="0" xr:uid="{F95AD020-50A1-4FA3-BA7F-39B894733499}">
      <text>
        <r>
          <rPr>
            <b/>
            <sz val="9"/>
            <color indexed="81"/>
            <rFont val="Tahoma"/>
            <family val="2"/>
          </rPr>
          <t>fabio campanella:</t>
        </r>
        <r>
          <rPr>
            <sz val="9"/>
            <color indexed="81"/>
            <rFont val="Tahoma"/>
            <family val="2"/>
          </rPr>
          <t xml:space="preserve">
Enter the total cost of any improvements made to the property here. DO NOT include repairs to items that were not improved, those go below under "repairs and maintenance"</t>
        </r>
      </text>
    </comment>
    <comment ref="A68" authorId="0" shapeId="0" xr:uid="{148D0756-A022-4B67-B28D-1E2E69892DD3}">
      <text>
        <r>
          <rPr>
            <b/>
            <sz val="9"/>
            <color indexed="81"/>
            <rFont val="Tahoma"/>
            <family val="2"/>
          </rPr>
          <t>fabio campanella:</t>
        </r>
        <r>
          <rPr>
            <sz val="9"/>
            <color indexed="81"/>
            <rFont val="Tahoma"/>
            <family val="2"/>
          </rPr>
          <t xml:space="preserve">
Enter the total selling price of the property as per your legal documents.</t>
        </r>
      </text>
    </comment>
    <comment ref="A69" authorId="0" shapeId="0" xr:uid="{6545F7AE-172B-4D8D-841E-CEA1B973FBD1}">
      <text>
        <r>
          <rPr>
            <b/>
            <sz val="9"/>
            <color indexed="81"/>
            <rFont val="Tahoma"/>
            <family val="2"/>
          </rPr>
          <t>fabio campanella:</t>
        </r>
        <r>
          <rPr>
            <sz val="9"/>
            <color indexed="81"/>
            <rFont val="Tahoma"/>
            <family val="2"/>
          </rPr>
          <t xml:space="preserve">
Enter the total Real-Estate commissions inclusive of HST.</t>
        </r>
      </text>
    </comment>
    <comment ref="A70" authorId="0" shapeId="0" xr:uid="{C59B8372-4C0A-49F5-9B34-69BE807BE953}">
      <text>
        <r>
          <rPr>
            <b/>
            <sz val="9"/>
            <color indexed="81"/>
            <rFont val="Tahoma"/>
            <family val="2"/>
          </rPr>
          <t>fabio campanella:</t>
        </r>
        <r>
          <rPr>
            <sz val="9"/>
            <color indexed="81"/>
            <rFont val="Tahoma"/>
            <family val="2"/>
          </rPr>
          <t xml:space="preserve">
Enter all legal fees paid to transfer the property to the buyer.</t>
        </r>
      </text>
    </comment>
    <comment ref="A71" authorId="0" shapeId="0" xr:uid="{1200540A-598A-456C-B42B-A6A6C8A10E3D}">
      <text>
        <r>
          <rPr>
            <b/>
            <sz val="9"/>
            <color indexed="81"/>
            <rFont val="Tahoma"/>
            <family val="2"/>
          </rPr>
          <t>fabio campanella:</t>
        </r>
        <r>
          <rPr>
            <sz val="9"/>
            <color indexed="81"/>
            <rFont val="Tahoma"/>
            <family val="2"/>
          </rPr>
          <t xml:space="preserve">
If you have collected rent-to-own credits on this property and claimed them on previous tax returns enter the total here.</t>
        </r>
      </text>
    </comment>
    <comment ref="A72" authorId="0" shapeId="0" xr:uid="{67CCEF2D-19F7-435D-8FB1-4DA751C2A0CF}">
      <text>
        <r>
          <rPr>
            <b/>
            <sz val="9"/>
            <color indexed="81"/>
            <rFont val="Tahoma"/>
            <family val="2"/>
          </rPr>
          <t xml:space="preserve">fabio campanella:
</t>
        </r>
        <r>
          <rPr>
            <sz val="9"/>
            <color indexed="81"/>
            <rFont val="Tahoma"/>
            <family val="2"/>
          </rPr>
          <t>Examples:
- Mortgage discharge fees
- Referal fees paid
- Any fees/expenses directly related to the selling of the property</t>
        </r>
      </text>
    </comment>
    <comment ref="A76" authorId="0" shapeId="0" xr:uid="{3A18251B-6475-44DD-858C-013D35D3155A}">
      <text>
        <r>
          <rPr>
            <b/>
            <sz val="9"/>
            <color indexed="81"/>
            <rFont val="Tahoma"/>
            <family val="2"/>
          </rPr>
          <t>fabio campanella:</t>
        </r>
        <r>
          <rPr>
            <sz val="9"/>
            <color indexed="81"/>
            <rFont val="Tahoma"/>
            <family val="2"/>
          </rPr>
          <t xml:space="preserve">
Enter the selling price of any equipment/appliances previously capitalized here. If you disposed of them for nothing simply enter $0.00</t>
        </r>
      </text>
    </comment>
    <comment ref="A80" authorId="0" shapeId="0" xr:uid="{D2843C6C-145D-4819-B5E4-3D3F00DAE523}">
      <text>
        <r>
          <rPr>
            <b/>
            <sz val="9"/>
            <color indexed="81"/>
            <rFont val="Tahoma"/>
            <family val="2"/>
          </rPr>
          <t>fabio campanella:</t>
        </r>
        <r>
          <rPr>
            <sz val="9"/>
            <color indexed="81"/>
            <rFont val="Tahoma"/>
            <family val="2"/>
          </rPr>
          <t xml:space="preserve">
Enter the monthly rent rate for the period</t>
        </r>
      </text>
    </comment>
    <comment ref="A81" authorId="0" shapeId="0" xr:uid="{FC19B816-455B-4E1D-9EC1-2C0FDBBE444F}">
      <text>
        <r>
          <rPr>
            <b/>
            <sz val="9"/>
            <color indexed="81"/>
            <rFont val="Tahoma"/>
            <family val="2"/>
          </rPr>
          <t>fabio campanella:</t>
        </r>
        <r>
          <rPr>
            <sz val="9"/>
            <color indexed="81"/>
            <rFont val="Tahoma"/>
            <family val="2"/>
          </rPr>
          <t xml:space="preserve">
Total rent collected during the fiscal period</t>
        </r>
      </text>
    </comment>
    <comment ref="A82" authorId="0" shapeId="0" xr:uid="{0D5C0E96-4D39-4C69-B520-85BC13BF10AB}">
      <text>
        <r>
          <rPr>
            <b/>
            <sz val="9"/>
            <color indexed="81"/>
            <rFont val="Tahoma"/>
            <family val="2"/>
          </rPr>
          <t>fabio campanella:</t>
        </r>
        <r>
          <rPr>
            <sz val="9"/>
            <color indexed="81"/>
            <rFont val="Tahoma"/>
            <family val="2"/>
          </rPr>
          <t xml:space="preserve">
Total rent collected during the fiscal period NET of HST</t>
        </r>
      </text>
    </comment>
    <comment ref="A83" authorId="0" shapeId="0" xr:uid="{6607030A-02F4-46FA-BAB3-DE9ADACE8E53}">
      <text>
        <r>
          <rPr>
            <b/>
            <sz val="9"/>
            <color indexed="81"/>
            <rFont val="Tahoma"/>
            <family val="2"/>
          </rPr>
          <t>fabio campanella:</t>
        </r>
        <r>
          <rPr>
            <sz val="9"/>
            <color indexed="81"/>
            <rFont val="Tahoma"/>
            <family val="2"/>
          </rPr>
          <t xml:space="preserve">
Total HST collected</t>
        </r>
      </text>
    </comment>
    <comment ref="A84" authorId="0" shapeId="0" xr:uid="{6BFEC8F9-D5E5-4F85-A448-52324BB0ED0D}">
      <text>
        <r>
          <rPr>
            <b/>
            <sz val="9"/>
            <color indexed="81"/>
            <rFont val="Tahoma"/>
            <family val="2"/>
          </rPr>
          <t>fabio campanella:</t>
        </r>
        <r>
          <rPr>
            <sz val="9"/>
            <color indexed="81"/>
            <rFont val="Tahoma"/>
            <family val="2"/>
          </rPr>
          <t xml:space="preserve">
An example would be last-month's rent collected and retained</t>
        </r>
      </text>
    </comment>
    <comment ref="A85" authorId="0" shapeId="0" xr:uid="{ADB7A51B-30AA-4CB8-8327-0308D687E652}">
      <text>
        <r>
          <rPr>
            <b/>
            <sz val="9"/>
            <color indexed="81"/>
            <rFont val="Tahoma"/>
            <family val="2"/>
          </rPr>
          <t>fabio campanella:</t>
        </r>
        <r>
          <rPr>
            <sz val="9"/>
            <color indexed="81"/>
            <rFont val="Tahoma"/>
            <family val="2"/>
          </rPr>
          <t xml:space="preserve">
example would be: rent to own credits collected</t>
        </r>
      </text>
    </comment>
    <comment ref="A86" authorId="0" shapeId="0" xr:uid="{63EB6E26-D97A-44EC-9E59-F73D7E97D1F9}">
      <text>
        <r>
          <rPr>
            <b/>
            <sz val="9"/>
            <color indexed="81"/>
            <rFont val="Tahoma"/>
            <family val="2"/>
          </rPr>
          <t>fabio campanella:</t>
        </r>
        <r>
          <rPr>
            <sz val="9"/>
            <color indexed="81"/>
            <rFont val="Tahoma"/>
            <family val="2"/>
          </rPr>
          <t xml:space="preserve">
Parking fees collected, tenant partial payments for utilities or other items collected.
- granting or extending a lease or sublease
- permitting a sublease; or
- cancelling a lease or sublease</t>
        </r>
      </text>
    </comment>
    <comment ref="AI87" authorId="1" shapeId="0" xr:uid="{6EA823FE-9DA8-4A1C-8794-C7454B9BE25C}">
      <text>
        <r>
          <rPr>
            <b/>
            <sz val="9"/>
            <color indexed="81"/>
            <rFont val="Tahoma"/>
            <family val="2"/>
          </rPr>
          <t>CGPC:</t>
        </r>
        <r>
          <rPr>
            <sz val="9"/>
            <color indexed="81"/>
            <rFont val="Tahoma"/>
            <family val="2"/>
          </rPr>
          <t xml:space="preserve">
Compare to Revenue on T776</t>
        </r>
      </text>
    </comment>
    <comment ref="A91" authorId="0" shapeId="0" xr:uid="{1FE42DD7-1B17-4D45-866A-4C95839EC1DB}">
      <text>
        <r>
          <rPr>
            <b/>
            <sz val="9"/>
            <color indexed="81"/>
            <rFont val="Tahoma"/>
            <family val="2"/>
          </rPr>
          <t>fabio campanella:</t>
        </r>
        <r>
          <rPr>
            <sz val="9"/>
            <color indexed="81"/>
            <rFont val="Tahoma"/>
            <family val="2"/>
          </rPr>
          <t xml:space="preserve">
amounts for advertising that your rental property is available for rent</t>
        </r>
      </text>
    </comment>
    <comment ref="A92" authorId="0" shapeId="0" xr:uid="{62880CA1-5B3B-4602-9637-7CB2530D0094}">
      <text>
        <r>
          <rPr>
            <b/>
            <sz val="9"/>
            <color indexed="81"/>
            <rFont val="Tahoma"/>
            <family val="2"/>
          </rPr>
          <t>fabio campanella:</t>
        </r>
        <r>
          <rPr>
            <sz val="9"/>
            <color indexed="81"/>
            <rFont val="Tahoma"/>
            <family val="2"/>
          </rPr>
          <t xml:space="preserve">
premiums for insurance coverage on your rental property for the current year. If your policy gives coverage for more than one year, you can deduct only the premiums that relate to the current year</t>
        </r>
      </text>
    </comment>
    <comment ref="A94" authorId="0" shapeId="0" xr:uid="{F6C5588D-DEA5-4536-B0BA-F2A0D7185E5E}">
      <text>
        <r>
          <rPr>
            <b/>
            <sz val="9"/>
            <color indexed="81"/>
            <rFont val="Tahoma"/>
            <family val="2"/>
          </rPr>
          <t>fabio campanella:</t>
        </r>
        <r>
          <rPr>
            <sz val="9"/>
            <color indexed="81"/>
            <rFont val="Tahoma"/>
            <family val="2"/>
          </rPr>
          <t xml:space="preserve">
deduct interest on money you borrow to buy or improve your rental property
deduct interest you paid to tenants on rental deposits
Lump-sum amounts paid for interest, such as fees to reduce the interest rate on a mortgage, are not fully deductible in the year, but are prorated over the remaining original term of the mortgage or loan. A penalty or bonus paid to a financial institution to pay off your mortgage loan before it is due is treated in the same way
You can deduct loan fees (Deduct 20% in the current tax year and 20% in each of the 
following four years):
- mortgage applications, appraisals, processing, and insurance fees;
- mortgage guarantee fees
- mortgage brokerage and finder’s fees; and
- legal fees related to mortgage financing</t>
        </r>
      </text>
    </comment>
    <comment ref="A95" authorId="0" shapeId="0" xr:uid="{C091DF50-DB86-45AE-BD87-E90AB6BDD11D}">
      <text>
        <r>
          <rPr>
            <b/>
            <sz val="9"/>
            <color indexed="81"/>
            <rFont val="Tahoma"/>
            <family val="2"/>
          </rPr>
          <t>fabio campanella:</t>
        </r>
        <r>
          <rPr>
            <sz val="9"/>
            <color indexed="81"/>
            <rFont val="Tahoma"/>
            <family val="2"/>
          </rPr>
          <t xml:space="preserve">
small items such as pens, pencils, paper clips, stationery, and stamps etc. If you have a significant portfolio of properties and you rent an office place those costs here.</t>
        </r>
      </text>
    </comment>
    <comment ref="A96" authorId="0" shapeId="0" xr:uid="{8FB3D997-BAFB-4CEA-B06A-CCD9BDA9D09F}">
      <text>
        <r>
          <rPr>
            <b/>
            <sz val="9"/>
            <color indexed="81"/>
            <rFont val="Tahoma"/>
            <family val="2"/>
          </rPr>
          <t>fabio campanella:</t>
        </r>
        <r>
          <rPr>
            <sz val="9"/>
            <color indexed="81"/>
            <rFont val="Tahoma"/>
            <family val="2"/>
          </rPr>
          <t xml:space="preserve">
You can deduct fees for legal services to prepare leases or collect overdue rents. If you incur legal fees to buy your rental property, you cannot deduct them from your gross 
rental income. Instead, allocate the fees between land and building and add them to their respective cost
The legal fees you paid when selling your rental property are deducted from your proceeds of disposition when calculating your capital gain or loss
You can deduct amounts paid for bookkeeping services, audits of your records, and preparing financial statements. You may be able to deduct fees and expenses 
for advice and help to prepare your income tax return and any related information returns.</t>
        </r>
      </text>
    </comment>
    <comment ref="A97" authorId="0" shapeId="0" xr:uid="{29247DE9-20D8-46E9-A9AF-1440E064A9C5}">
      <text>
        <r>
          <rPr>
            <b/>
            <sz val="9"/>
            <color indexed="81"/>
            <rFont val="Tahoma"/>
            <family val="2"/>
          </rPr>
          <t>fabio campanella:</t>
        </r>
        <r>
          <rPr>
            <sz val="9"/>
            <color indexed="81"/>
            <rFont val="Tahoma"/>
            <family val="2"/>
          </rPr>
          <t xml:space="preserve">
You can deduct the amounts paid to a person or a company to manage your property. You can also deduct amounts paid or payable to agents for collecting rents or finding new tenants. </t>
        </r>
      </text>
    </comment>
    <comment ref="A98" authorId="0" shapeId="0" xr:uid="{E74F1541-316B-43DD-9084-7484BF3BCCE6}">
      <text>
        <r>
          <rPr>
            <b/>
            <sz val="9"/>
            <color indexed="81"/>
            <rFont val="Tahoma"/>
            <family val="2"/>
          </rPr>
          <t>fabio campanella:</t>
        </r>
        <r>
          <rPr>
            <sz val="9"/>
            <color indexed="81"/>
            <rFont val="Tahoma"/>
            <family val="2"/>
          </rPr>
          <t xml:space="preserve">
If you pay for repairs to your property, you can deduct the cost of labour and materials. However, you </t>
        </r>
        <r>
          <rPr>
            <b/>
            <u/>
            <sz val="9"/>
            <color indexed="81"/>
            <rFont val="Tahoma"/>
            <family val="2"/>
          </rPr>
          <t>cannot</t>
        </r>
        <r>
          <rPr>
            <sz val="9"/>
            <color indexed="81"/>
            <rFont val="Tahoma"/>
            <family val="2"/>
          </rPr>
          <t xml:space="preserve"> deduct 
the value of your own labour. </t>
        </r>
      </text>
    </comment>
    <comment ref="A99" authorId="0" shapeId="0" xr:uid="{70F7BA52-62B8-45B6-BF95-7AD8A037DB83}">
      <text>
        <r>
          <rPr>
            <b/>
            <sz val="9"/>
            <color indexed="81"/>
            <rFont val="Tahoma"/>
            <family val="2"/>
          </rPr>
          <t>fabio campanella:</t>
        </r>
        <r>
          <rPr>
            <sz val="9"/>
            <color indexed="81"/>
            <rFont val="Tahoma"/>
            <family val="2"/>
          </rPr>
          <t xml:space="preserve">
You can deduct amounts paid or payable to superintendents, maintenance personnel, and others you employ to take care of your rental property. You </t>
        </r>
        <r>
          <rPr>
            <b/>
            <u/>
            <sz val="9"/>
            <color indexed="81"/>
            <rFont val="Tahoma"/>
            <family val="2"/>
          </rPr>
          <t>cannot</t>
        </r>
        <r>
          <rPr>
            <sz val="9"/>
            <color indexed="81"/>
            <rFont val="Tahoma"/>
            <family val="2"/>
          </rPr>
          <t xml:space="preserve"> deduct the value of your own services. If you are incorporated then a salary can be paid to yourself.</t>
        </r>
      </text>
    </comment>
    <comment ref="A100" authorId="0" shapeId="0" xr:uid="{63315573-54F8-44D9-A0E1-669D6C33A5DF}">
      <text>
        <r>
          <rPr>
            <b/>
            <sz val="9"/>
            <color indexed="81"/>
            <rFont val="Tahoma"/>
            <family val="2"/>
          </rPr>
          <t>fabio campanella:</t>
        </r>
        <r>
          <rPr>
            <sz val="9"/>
            <color indexed="81"/>
            <rFont val="Tahoma"/>
            <family val="2"/>
          </rPr>
          <t xml:space="preserve">
You can deduct property taxes, assessed by a province or territory and by a Canadian municipality, that relate to your rental property for the period when it was available for rent.</t>
        </r>
      </text>
    </comment>
    <comment ref="A101" authorId="0" shapeId="0" xr:uid="{313C8E74-10B8-4FBC-AA0E-90592F7A6D90}">
      <text>
        <r>
          <rPr>
            <b/>
            <sz val="9"/>
            <color indexed="81"/>
            <rFont val="Tahoma"/>
            <family val="2"/>
          </rPr>
          <t>fabio campanella:</t>
        </r>
        <r>
          <rPr>
            <sz val="9"/>
            <color indexed="81"/>
            <rFont val="Tahoma"/>
            <family val="2"/>
          </rPr>
          <t xml:space="preserve">
You might travel to collect rents, supervise repairs, and manage your properties. To claim the expenses you incur, you need to meet the same requirements discussed below under "Motor Vehicle" expenses.
Travelling expenses include the cost of getting to your rental property. Travelling expenses </t>
        </r>
        <r>
          <rPr>
            <b/>
            <u/>
            <sz val="9"/>
            <color indexed="81"/>
            <rFont val="Tahoma"/>
            <family val="2"/>
          </rPr>
          <t>do not</t>
        </r>
        <r>
          <rPr>
            <sz val="9"/>
            <color indexed="81"/>
            <rFont val="Tahoma"/>
            <family val="2"/>
          </rPr>
          <t xml:space="preserve"> include board and lodging, which the CRA consider to be personal expenses. </t>
        </r>
      </text>
    </comment>
    <comment ref="A102" authorId="0" shapeId="0" xr:uid="{E4DFA668-6B94-4DC8-B26C-99A554F390A4}">
      <text>
        <r>
          <rPr>
            <b/>
            <sz val="9"/>
            <color indexed="81"/>
            <rFont val="Tahoma"/>
            <family val="2"/>
          </rPr>
          <t>fabio campanella:</t>
        </r>
        <r>
          <rPr>
            <sz val="9"/>
            <color indexed="81"/>
            <rFont val="Tahoma"/>
            <family val="2"/>
          </rPr>
          <t xml:space="preserve">
You can deduct expenses for utilities, such as gas, oil, electricity, water, and cable, if your rental arrangement specifies that you pay for the utilities in question. </t>
        </r>
      </text>
    </comment>
    <comment ref="A103" authorId="0" shapeId="0" xr:uid="{2987AF49-674A-4DEF-BF79-62834A209460}">
      <text>
        <r>
          <rPr>
            <b/>
            <sz val="9"/>
            <color indexed="81"/>
            <rFont val="Tahoma"/>
            <family val="2"/>
          </rPr>
          <t>fabio campanella:</t>
        </r>
        <r>
          <rPr>
            <sz val="9"/>
            <color indexed="81"/>
            <rFont val="Tahoma"/>
            <family val="2"/>
          </rPr>
          <t xml:space="preserve">
Please use the auto expense section below:
You can deduct motor vehicle expenses in the following circumstances: 
</t>
        </r>
        <r>
          <rPr>
            <b/>
            <u/>
            <sz val="9"/>
            <color indexed="81"/>
            <rFont val="Tahoma"/>
            <family val="2"/>
          </rPr>
          <t xml:space="preserve">If you own one rental property: </t>
        </r>
        <r>
          <rPr>
            <sz val="9"/>
            <color indexed="81"/>
            <rFont val="Tahoma"/>
            <family val="2"/>
          </rPr>
          <t xml:space="preserve">
You can deduct reasonable motor vehicle expenses if you meet </t>
        </r>
        <r>
          <rPr>
            <b/>
            <u/>
            <sz val="9"/>
            <color indexed="81"/>
            <rFont val="Tahoma"/>
            <family val="2"/>
          </rPr>
          <t>all</t>
        </r>
        <r>
          <rPr>
            <sz val="9"/>
            <color indexed="81"/>
            <rFont val="Tahoma"/>
            <family val="2"/>
          </rPr>
          <t xml:space="preserve"> the following conditions: 
– you receive income from only one rental property that is in the </t>
        </r>
        <r>
          <rPr>
            <b/>
            <u/>
            <sz val="9"/>
            <color indexed="81"/>
            <rFont val="Tahoma"/>
            <family val="2"/>
          </rPr>
          <t>general area</t>
        </r>
        <r>
          <rPr>
            <sz val="9"/>
            <color indexed="81"/>
            <rFont val="Tahoma"/>
            <family val="2"/>
          </rPr>
          <t xml:space="preserve"> where you live; 
– you personally do part, or all, of the necessary repairs and maintenance on the property; and 
– you have motor vehicle expenses to transport tools and materials to the rental property. 
You </t>
        </r>
        <r>
          <rPr>
            <b/>
            <u/>
            <sz val="9"/>
            <color indexed="81"/>
            <rFont val="Tahoma"/>
            <family val="2"/>
          </rPr>
          <t>cannot</t>
        </r>
        <r>
          <rPr>
            <sz val="9"/>
            <color indexed="81"/>
            <rFont val="Tahoma"/>
            <family val="2"/>
          </rPr>
          <t xml:space="preserve"> deduct motor vehicle expenses you incur to collect rents. These are personal expenses. 
</t>
        </r>
        <r>
          <rPr>
            <b/>
            <u/>
            <sz val="9"/>
            <color indexed="81"/>
            <rFont val="Tahoma"/>
            <family val="2"/>
          </rPr>
          <t xml:space="preserve">If you own two or more rental properties: </t>
        </r>
        <r>
          <rPr>
            <sz val="9"/>
            <color indexed="81"/>
            <rFont val="Tahoma"/>
            <family val="2"/>
          </rPr>
          <t xml:space="preserve">
In addition to the expenses listed above, you can deduct reasonable motor vehicle expenses you incur to do any of the following: 
– collect rents; 
– supervise repairs; and 
– generally manage the properties. 
This applies whether your rental properties are located in or outside the general area where you live. However, your rental properties have to be located in at least two different sites away from your principal residence.</t>
        </r>
      </text>
    </comment>
    <comment ref="D103" authorId="3" shapeId="0" xr:uid="{26E273F7-7C1F-4FBB-A7B4-B7183A6B7416}">
      <text>
        <r>
          <rPr>
            <b/>
            <sz val="9"/>
            <color indexed="81"/>
            <rFont val="Tahoma"/>
            <family val="2"/>
          </rPr>
          <t>Fabio:</t>
        </r>
        <r>
          <rPr>
            <sz val="9"/>
            <color indexed="81"/>
            <rFont val="Tahoma"/>
            <family val="2"/>
          </rPr>
          <t xml:space="preserve">
See below for Auto worksheet</t>
        </r>
      </text>
    </comment>
    <comment ref="G103" authorId="3" shapeId="0" xr:uid="{B5BDBC14-30B5-4216-BA4C-3FA6905B703C}">
      <text>
        <r>
          <rPr>
            <b/>
            <sz val="9"/>
            <color indexed="81"/>
            <rFont val="Tahoma"/>
            <family val="2"/>
          </rPr>
          <t>Fabio:</t>
        </r>
        <r>
          <rPr>
            <sz val="9"/>
            <color indexed="81"/>
            <rFont val="Tahoma"/>
            <family val="2"/>
          </rPr>
          <t xml:space="preserve">
See below for Auto worksheet</t>
        </r>
      </text>
    </comment>
    <comment ref="J103" authorId="3" shapeId="0" xr:uid="{ADA8C9CA-3E7F-4D4A-ADF1-FC96A2FF3B02}">
      <text>
        <r>
          <rPr>
            <b/>
            <sz val="9"/>
            <color indexed="81"/>
            <rFont val="Tahoma"/>
            <family val="2"/>
          </rPr>
          <t>Fabio:</t>
        </r>
        <r>
          <rPr>
            <sz val="9"/>
            <color indexed="81"/>
            <rFont val="Tahoma"/>
            <family val="2"/>
          </rPr>
          <t xml:space="preserve">
See below for Auto worksheet</t>
        </r>
      </text>
    </comment>
    <comment ref="M103" authorId="3" shapeId="0" xr:uid="{91E156DE-D0C1-4F90-ACF9-C42AAEB3448F}">
      <text>
        <r>
          <rPr>
            <b/>
            <sz val="9"/>
            <color indexed="81"/>
            <rFont val="Tahoma"/>
            <family val="2"/>
          </rPr>
          <t>Fabio:</t>
        </r>
        <r>
          <rPr>
            <sz val="9"/>
            <color indexed="81"/>
            <rFont val="Tahoma"/>
            <family val="2"/>
          </rPr>
          <t xml:space="preserve">
See below for Auto worksheet</t>
        </r>
      </text>
    </comment>
    <comment ref="P103" authorId="3" shapeId="0" xr:uid="{3A573078-4075-42BC-B4EB-CCE43090F834}">
      <text>
        <r>
          <rPr>
            <b/>
            <sz val="9"/>
            <color indexed="81"/>
            <rFont val="Tahoma"/>
            <family val="2"/>
          </rPr>
          <t>Fabio:</t>
        </r>
        <r>
          <rPr>
            <sz val="9"/>
            <color indexed="81"/>
            <rFont val="Tahoma"/>
            <family val="2"/>
          </rPr>
          <t xml:space="preserve">
See below for Auto worksheet</t>
        </r>
      </text>
    </comment>
    <comment ref="S103" authorId="3" shapeId="0" xr:uid="{FDDF0A5F-5F99-458A-A451-CAF25CEEABA6}">
      <text>
        <r>
          <rPr>
            <b/>
            <sz val="9"/>
            <color indexed="81"/>
            <rFont val="Tahoma"/>
            <family val="2"/>
          </rPr>
          <t>Fabio:</t>
        </r>
        <r>
          <rPr>
            <sz val="9"/>
            <color indexed="81"/>
            <rFont val="Tahoma"/>
            <family val="2"/>
          </rPr>
          <t xml:space="preserve">
See below for Auto worksheet</t>
        </r>
      </text>
    </comment>
    <comment ref="V103" authorId="3" shapeId="0" xr:uid="{73CAEAC9-2F87-48FB-9EA2-0D8243FF52A9}">
      <text>
        <r>
          <rPr>
            <b/>
            <sz val="9"/>
            <color indexed="81"/>
            <rFont val="Tahoma"/>
            <family val="2"/>
          </rPr>
          <t>Fabio:</t>
        </r>
        <r>
          <rPr>
            <sz val="9"/>
            <color indexed="81"/>
            <rFont val="Tahoma"/>
            <family val="2"/>
          </rPr>
          <t xml:space="preserve">
See below for Auto worksheet</t>
        </r>
      </text>
    </comment>
    <comment ref="Y103" authorId="3" shapeId="0" xr:uid="{BDA7C69C-6FBE-4C7B-A283-EB1D7E034CAD}">
      <text>
        <r>
          <rPr>
            <b/>
            <sz val="9"/>
            <color indexed="81"/>
            <rFont val="Tahoma"/>
            <family val="2"/>
          </rPr>
          <t>Fabio:</t>
        </r>
        <r>
          <rPr>
            <sz val="9"/>
            <color indexed="81"/>
            <rFont val="Tahoma"/>
            <family val="2"/>
          </rPr>
          <t xml:space="preserve">
See below for Auto worksheet</t>
        </r>
      </text>
    </comment>
    <comment ref="AB103" authorId="3" shapeId="0" xr:uid="{51CA94CA-CFC6-4FA4-BDAD-72FEA25DA578}">
      <text>
        <r>
          <rPr>
            <b/>
            <sz val="9"/>
            <color indexed="81"/>
            <rFont val="Tahoma"/>
            <family val="2"/>
          </rPr>
          <t>Fabio:</t>
        </r>
        <r>
          <rPr>
            <sz val="9"/>
            <color indexed="81"/>
            <rFont val="Tahoma"/>
            <family val="2"/>
          </rPr>
          <t xml:space="preserve">
See below for Auto worksheet</t>
        </r>
      </text>
    </comment>
    <comment ref="AE103" authorId="3" shapeId="0" xr:uid="{507D3681-B823-465E-ADE7-22B9E0A67EE9}">
      <text>
        <r>
          <rPr>
            <b/>
            <sz val="9"/>
            <color indexed="81"/>
            <rFont val="Tahoma"/>
            <family val="2"/>
          </rPr>
          <t>Fabio:</t>
        </r>
        <r>
          <rPr>
            <sz val="9"/>
            <color indexed="81"/>
            <rFont val="Tahoma"/>
            <family val="2"/>
          </rPr>
          <t xml:space="preserve">
See below for Auto worksheet</t>
        </r>
      </text>
    </comment>
    <comment ref="AH104" authorId="1" shapeId="0" xr:uid="{9F83382C-C06A-4A2B-9A9C-CB417310988C}">
      <text>
        <r>
          <rPr>
            <b/>
            <sz val="9"/>
            <color indexed="81"/>
            <rFont val="Tahoma"/>
            <family val="2"/>
          </rPr>
          <t>CGPC:</t>
        </r>
        <r>
          <rPr>
            <sz val="9"/>
            <color indexed="81"/>
            <rFont val="Tahoma"/>
            <family val="2"/>
          </rPr>
          <t xml:space="preserve">
CGPC manager to verify</t>
        </r>
      </text>
    </comment>
    <comment ref="A105" authorId="0" shapeId="0" xr:uid="{9DC67378-BC76-4E01-9C2A-F5D89D9EF0F4}">
      <text>
        <r>
          <rPr>
            <b/>
            <sz val="9"/>
            <color indexed="81"/>
            <rFont val="Tahoma"/>
            <family val="2"/>
          </rPr>
          <t>fabio campanella:</t>
        </r>
        <r>
          <rPr>
            <sz val="9"/>
            <color indexed="81"/>
            <rFont val="Tahoma"/>
            <family val="2"/>
          </rPr>
          <t xml:space="preserve">
Examples:
- Landscaping
- Lease cancellation
- Condominium fees
YOU CAN CHANGE THE DESCRIPTION</t>
        </r>
      </text>
    </comment>
    <comment ref="A106" authorId="0" shapeId="0" xr:uid="{C8E417C7-88A0-4A74-9743-9F75F5F3CF36}">
      <text>
        <r>
          <rPr>
            <b/>
            <sz val="9"/>
            <color indexed="81"/>
            <rFont val="Tahoma"/>
            <family val="2"/>
          </rPr>
          <t>fabio campanella:</t>
        </r>
        <r>
          <rPr>
            <sz val="9"/>
            <color indexed="81"/>
            <rFont val="Tahoma"/>
            <family val="2"/>
          </rPr>
          <t xml:space="preserve">
Examples:
- Landscaping
- Lease cancellation
- Condominium fees
YOU CAN CHANGE THE DESCRIPTION</t>
        </r>
      </text>
    </comment>
    <comment ref="A107" authorId="0" shapeId="0" xr:uid="{C86E1DDD-C96B-4D0A-8298-972D5B149978}">
      <text>
        <r>
          <rPr>
            <b/>
            <sz val="9"/>
            <color indexed="81"/>
            <rFont val="Tahoma"/>
            <family val="2"/>
          </rPr>
          <t>fabio campanella:</t>
        </r>
        <r>
          <rPr>
            <sz val="9"/>
            <color indexed="81"/>
            <rFont val="Tahoma"/>
            <family val="2"/>
          </rPr>
          <t xml:space="preserve">
Examples:
- Landscaping
- Lease cancellation
- Condominium fees
YOU CAN CHANGE THE DESCRIPTION</t>
        </r>
      </text>
    </comment>
    <comment ref="C112" authorId="4" shapeId="0" xr:uid="{C6263920-5FE3-4221-8B39-71B2DBE0A8A8}">
      <text>
        <r>
          <rPr>
            <b/>
            <sz val="9"/>
            <color indexed="81"/>
            <rFont val="Tahoma"/>
            <family val="2"/>
          </rPr>
          <t>Owner:</t>
        </r>
        <r>
          <rPr>
            <sz val="9"/>
            <color indexed="81"/>
            <rFont val="Tahoma"/>
            <family val="2"/>
          </rPr>
          <t xml:space="preserve">
Enter CCA
</t>
        </r>
      </text>
    </comment>
    <comment ref="C113" authorId="4" shapeId="0" xr:uid="{11E96077-2FE4-42C4-97ED-F424B1B70F93}">
      <text>
        <r>
          <rPr>
            <b/>
            <sz val="9"/>
            <color indexed="81"/>
            <rFont val="Tahoma"/>
            <family val="2"/>
          </rPr>
          <t>Owner:</t>
        </r>
        <r>
          <rPr>
            <sz val="9"/>
            <color indexed="81"/>
            <rFont val="Tahoma"/>
            <family val="2"/>
          </rPr>
          <t xml:space="preserve">
Does this tie to the T776?</t>
        </r>
      </text>
    </comment>
    <comment ref="A115" authorId="1" shapeId="0" xr:uid="{9DE50B72-1703-4C82-8C98-706A71CAAD6F}">
      <text>
        <r>
          <rPr>
            <b/>
            <sz val="9"/>
            <color indexed="81"/>
            <rFont val="Tahoma"/>
            <family val="2"/>
          </rPr>
          <t>CGPC:</t>
        </r>
        <r>
          <rPr>
            <sz val="9"/>
            <color indexed="81"/>
            <rFont val="Tahoma"/>
            <family val="2"/>
          </rPr>
          <t xml:space="preserve">
If you are in a joint-venture or co-ownership or partnership on a property and you incurred expenses in ADDITION to the expenses above that will NOT be re-imbursed by the other partners then enter the total amount here. DO NOT enter them above. </t>
        </r>
      </text>
    </comment>
    <comment ref="AI116" authorId="1" shapeId="0" xr:uid="{2469B8C7-87E5-4104-9A83-7B347DA50462}">
      <text>
        <r>
          <rPr>
            <b/>
            <sz val="9"/>
            <color indexed="81"/>
            <rFont val="Tahoma"/>
            <family val="2"/>
          </rPr>
          <t>CGPC:</t>
        </r>
        <r>
          <rPr>
            <sz val="9"/>
            <color indexed="81"/>
            <rFont val="Tahoma"/>
            <family val="2"/>
          </rPr>
          <t xml:space="preserve">
Tie to pre-CCA rental income or loss on T1</t>
        </r>
      </text>
    </comment>
    <comment ref="A123" authorId="2" shapeId="0" xr:uid="{EF6310DB-6008-4A1C-8A44-7C37BE892498}">
      <text>
        <r>
          <rPr>
            <b/>
            <sz val="9"/>
            <color indexed="81"/>
            <rFont val="Tahoma"/>
            <family val="2"/>
          </rPr>
          <t>fabio:</t>
        </r>
        <r>
          <rPr>
            <sz val="9"/>
            <color indexed="81"/>
            <rFont val="Tahoma"/>
            <family val="2"/>
          </rPr>
          <t xml:space="preserve">
Add back any one-time expenses or deduct any normalized annual expenses not included above </t>
        </r>
      </text>
    </comment>
    <comment ref="A133" authorId="0" shapeId="0" xr:uid="{684DD369-90C7-436D-8B19-5C0FCAD4FD67}">
      <text>
        <r>
          <rPr>
            <b/>
            <sz val="9"/>
            <color indexed="81"/>
            <rFont val="Tahoma"/>
            <family val="2"/>
          </rPr>
          <t>fabio campanella:</t>
        </r>
        <r>
          <rPr>
            <sz val="9"/>
            <color indexed="81"/>
            <rFont val="Tahoma"/>
            <family val="2"/>
          </rPr>
          <t xml:space="preserve">
Enter the total KM you drove during the year for the auto in question</t>
        </r>
      </text>
    </comment>
    <comment ref="A134" authorId="0" shapeId="0" xr:uid="{3EA751F7-F7D9-46AC-8431-5F26937D9DDC}">
      <text>
        <r>
          <rPr>
            <b/>
            <sz val="9"/>
            <color indexed="81"/>
            <rFont val="Tahoma"/>
            <family val="2"/>
          </rPr>
          <t>fabio campanella:</t>
        </r>
        <r>
          <rPr>
            <sz val="9"/>
            <color indexed="81"/>
            <rFont val="Tahoma"/>
            <family val="2"/>
          </rPr>
          <t xml:space="preserve">
Enter the total KM driven to earn rental income for each property in question during the year</t>
        </r>
      </text>
    </comment>
    <comment ref="A147" authorId="0" shapeId="0" xr:uid="{555C0E13-F454-4797-8CCE-783715859664}">
      <text>
        <r>
          <rPr>
            <b/>
            <sz val="9"/>
            <color indexed="81"/>
            <rFont val="Tahoma"/>
            <family val="2"/>
          </rPr>
          <t>fabio campanella:</t>
        </r>
        <r>
          <rPr>
            <sz val="9"/>
            <color indexed="81"/>
            <rFont val="Tahoma"/>
            <family val="2"/>
          </rPr>
          <t xml:space="preserve">
Enter ONLY the interest portion of your auto payments if you FINANCED the auto
DO NOT enter the full monthly finance payments
DO NOT enter lease payments</t>
        </r>
      </text>
    </comment>
    <comment ref="A148" authorId="0" shapeId="0" xr:uid="{1230061F-3BBC-4EFA-809A-2F3767790BB1}">
      <text>
        <r>
          <rPr>
            <b/>
            <sz val="9"/>
            <color indexed="81"/>
            <rFont val="Tahoma"/>
            <family val="2"/>
          </rPr>
          <t>fabio campanella:</t>
        </r>
        <r>
          <rPr>
            <sz val="9"/>
            <color indexed="81"/>
            <rFont val="Tahoma"/>
            <family val="2"/>
          </rPr>
          <t xml:space="preserve">
Enter the full amount of auto insurance payments for the year</t>
        </r>
      </text>
    </comment>
    <comment ref="A150" authorId="0" shapeId="0" xr:uid="{151C9CFC-525B-4A72-938A-0FAC42F04185}">
      <text>
        <r>
          <rPr>
            <b/>
            <sz val="9"/>
            <color indexed="81"/>
            <rFont val="Tahoma"/>
            <family val="2"/>
          </rPr>
          <t>fabio campanella:</t>
        </r>
        <r>
          <rPr>
            <sz val="9"/>
            <color indexed="81"/>
            <rFont val="Tahoma"/>
            <family val="2"/>
          </rPr>
          <t xml:space="preserve">
Oil changes, car washes, general maintenance</t>
        </r>
      </text>
    </comment>
    <comment ref="A151" authorId="0" shapeId="0" xr:uid="{DB1FB308-47E7-4CF8-8F05-923724FA48F6}">
      <text>
        <r>
          <rPr>
            <b/>
            <sz val="9"/>
            <color indexed="81"/>
            <rFont val="Tahoma"/>
            <family val="2"/>
          </rPr>
          <t>fabio campanella:</t>
        </r>
        <r>
          <rPr>
            <sz val="9"/>
            <color indexed="81"/>
            <rFont val="Tahoma"/>
            <family val="2"/>
          </rPr>
          <t xml:space="preserve">
see leasing worksheet below</t>
        </r>
      </text>
    </comment>
    <comment ref="D151" authorId="0" shapeId="0" xr:uid="{E87D9730-D198-423D-9829-2BDF3FDE4166}">
      <text>
        <r>
          <rPr>
            <b/>
            <sz val="9"/>
            <color indexed="81"/>
            <rFont val="Tahoma"/>
            <family val="2"/>
          </rPr>
          <t>fabio campanella:</t>
        </r>
        <r>
          <rPr>
            <sz val="9"/>
            <color indexed="81"/>
            <rFont val="Tahoma"/>
            <family val="2"/>
          </rPr>
          <t xml:space="preserve">
See leasing worksheet below</t>
        </r>
      </text>
    </comment>
    <comment ref="A156" authorId="0" shapeId="0" xr:uid="{2C73B028-33FA-4108-8C02-E05A16B0D4E3}">
      <text>
        <r>
          <rPr>
            <b/>
            <sz val="9"/>
            <color indexed="81"/>
            <rFont val="Tahoma"/>
            <family val="2"/>
          </rPr>
          <t>fabio campanella:</t>
        </r>
        <r>
          <rPr>
            <sz val="9"/>
            <color indexed="81"/>
            <rFont val="Tahoma"/>
            <family val="2"/>
          </rPr>
          <t xml:space="preserve">
If you own the auto (outright or financed) fill in this section.</t>
        </r>
      </text>
    </comment>
    <comment ref="A162" authorId="0" shapeId="0" xr:uid="{93D6D82E-09A7-4F05-8B56-732F024F4988}">
      <text>
        <r>
          <rPr>
            <b/>
            <sz val="9"/>
            <color indexed="81"/>
            <rFont val="Tahoma"/>
            <family val="2"/>
          </rPr>
          <t>fabio campanella:</t>
        </r>
        <r>
          <rPr>
            <sz val="9"/>
            <color indexed="81"/>
            <rFont val="Tahoma"/>
            <family val="2"/>
          </rPr>
          <t xml:space="preserve">
If your auto is leased fill in this section</t>
        </r>
      </text>
    </comment>
  </commentList>
</comments>
</file>

<file path=xl/sharedStrings.xml><?xml version="1.0" encoding="utf-8"?>
<sst xmlns="http://schemas.openxmlformats.org/spreadsheetml/2006/main" count="153" uniqueCount="148">
  <si>
    <t>Place Pointer Here For Instructions</t>
  </si>
  <si>
    <t>For Year End</t>
  </si>
  <si>
    <t>Property Data</t>
  </si>
  <si>
    <t>Partnership</t>
  </si>
  <si>
    <t>City</t>
  </si>
  <si>
    <t>Co-Ownership</t>
  </si>
  <si>
    <t>Province</t>
  </si>
  <si>
    <t>Postal Code</t>
  </si>
  <si>
    <t>Beginning of Rental Period (YYYY-MM-DD)</t>
  </si>
  <si>
    <t>End of Rental Period (YYYY-MM-DD)</t>
  </si>
  <si>
    <t>First Year (Purchase Property)?</t>
  </si>
  <si>
    <t>Date Acquired</t>
  </si>
  <si>
    <t>Final Year (Sell Property)?</t>
  </si>
  <si>
    <t>Date Sold</t>
  </si>
  <si>
    <t>Is this a Joint-Venture or Co-ownership</t>
  </si>
  <si>
    <t>Your % of ownership</t>
  </si>
  <si>
    <t>C-Owner 1: (name and address)</t>
  </si>
  <si>
    <t>C-Owner 2: (name and address)</t>
  </si>
  <si>
    <t>C-Owner 3: (name and address)</t>
  </si>
  <si>
    <t>C-Owner 4: (name and address)</t>
  </si>
  <si>
    <t>C-Owner 1: (% Ownership)</t>
  </si>
  <si>
    <t>C-Owner 2: (% Ownership)</t>
  </si>
  <si>
    <t>C-Owner 3: (% Ownership)</t>
  </si>
  <si>
    <t>C-Owner 4: (% Ownership)</t>
  </si>
  <si>
    <t>Did you Purchase or Make:</t>
  </si>
  <si>
    <t>Equipment/Major Appliances</t>
  </si>
  <si>
    <t>Renovations/Improvements</t>
  </si>
  <si>
    <t>Did you Dispose of:</t>
  </si>
  <si>
    <t>Personal Use % of Property</t>
  </si>
  <si>
    <t>Mortgage</t>
  </si>
  <si>
    <t>Beginning Mortgage Balance</t>
  </si>
  <si>
    <t>Ending Mortgage Balance</t>
  </si>
  <si>
    <t>Mortgage Interest Paid</t>
  </si>
  <si>
    <t>Implicit APR</t>
  </si>
  <si>
    <t>New Property Additions</t>
  </si>
  <si>
    <t>Purchase Price of Property</t>
  </si>
  <si>
    <t>Legal Fees</t>
  </si>
  <si>
    <t>Land Transfer Tax</t>
  </si>
  <si>
    <t>Consulting/Other Fees</t>
  </si>
  <si>
    <t>Total Capital Cost of Property</t>
  </si>
  <si>
    <t>Cost of Obtaining Financing</t>
  </si>
  <si>
    <t>CMHC/Mortgage Insurance Paid</t>
  </si>
  <si>
    <t>Other costs to obtain financing</t>
  </si>
  <si>
    <t>Total Financing Costs</t>
  </si>
  <si>
    <t>1/5 of Financing Costs</t>
  </si>
  <si>
    <t>Year Financing Costs Incurred</t>
  </si>
  <si>
    <t>Final Year of Deduction</t>
  </si>
  <si>
    <t>Other Additions</t>
  </si>
  <si>
    <t>Equipment/Appliances</t>
  </si>
  <si>
    <t>Renovations and Improvements</t>
  </si>
  <si>
    <t>Total Other Additions</t>
  </si>
  <si>
    <t>Dispositions of Property</t>
  </si>
  <si>
    <t>Selling Price of Property</t>
  </si>
  <si>
    <t>Real Estate Commissions Paid</t>
  </si>
  <si>
    <t>Legal Fees Paid</t>
  </si>
  <si>
    <t>Rent-To-Own Credits Applied</t>
  </si>
  <si>
    <t>Other Costs to Sell Property</t>
  </si>
  <si>
    <t>Net Selling Price</t>
  </si>
  <si>
    <t>Other Dispositions</t>
  </si>
  <si>
    <t>Net Rental Income/Loss</t>
  </si>
  <si>
    <t>Revenues</t>
  </si>
  <si>
    <t>Monthly Rent</t>
  </si>
  <si>
    <t>Residential Rents Collected</t>
  </si>
  <si>
    <t>Commercial Rents Collected (NET of HST)</t>
  </si>
  <si>
    <t>HST collected on commercial rent</t>
  </si>
  <si>
    <t>Normal Rent Deposits Collected</t>
  </si>
  <si>
    <t>Non-Refundable Deposits Collected</t>
  </si>
  <si>
    <t>Other Related Income</t>
  </si>
  <si>
    <t>Gross Rental Income</t>
  </si>
  <si>
    <t>X</t>
  </si>
  <si>
    <t>Gross Rental Income (your portion)</t>
  </si>
  <si>
    <t>Expenses</t>
  </si>
  <si>
    <t>Advertising</t>
  </si>
  <si>
    <t>Insurance</t>
  </si>
  <si>
    <t>Mortgage Interest</t>
  </si>
  <si>
    <t>Other interest</t>
  </si>
  <si>
    <t>Office Expenses</t>
  </si>
  <si>
    <t>Professional Fees</t>
  </si>
  <si>
    <t>Management Fees</t>
  </si>
  <si>
    <t>Maintenance and Repairs</t>
  </si>
  <si>
    <t>Salaries, Wages, Benefits</t>
  </si>
  <si>
    <t>Property Taxes</t>
  </si>
  <si>
    <t>Travel</t>
  </si>
  <si>
    <t>Utilities</t>
  </si>
  <si>
    <t>Motor Vehicle</t>
  </si>
  <si>
    <t>1/5 Financing costs</t>
  </si>
  <si>
    <t>Other Expenses 1</t>
  </si>
  <si>
    <t>Other Expenses 2</t>
  </si>
  <si>
    <t>Other Expenses 3</t>
  </si>
  <si>
    <t>Sub-Total</t>
  </si>
  <si>
    <t>Less Personal Portion</t>
  </si>
  <si>
    <t>Deductible Expenses</t>
  </si>
  <si>
    <t>Net Rental Income</t>
  </si>
  <si>
    <t>% Ownership</t>
  </si>
  <si>
    <t>Net Rental Income To Taxpayer</t>
  </si>
  <si>
    <t>Additional JV or Partner Expenses</t>
  </si>
  <si>
    <t>Auto Usage</t>
  </si>
  <si>
    <t>Total KM driven in year</t>
  </si>
  <si>
    <t>Total KM Property 1</t>
  </si>
  <si>
    <t>Total KM Property 2</t>
  </si>
  <si>
    <t>Total KM Property 3</t>
  </si>
  <si>
    <t>Total KM Property 4</t>
  </si>
  <si>
    <t>Total KM Property 5</t>
  </si>
  <si>
    <t>Total KM Property 6</t>
  </si>
  <si>
    <t>Total KM Property 7</t>
  </si>
  <si>
    <t>Total KM Property 8</t>
  </si>
  <si>
    <t>Total KM Property 9</t>
  </si>
  <si>
    <t>Total KM Property 10</t>
  </si>
  <si>
    <t>Auto Expenses (Enter total with HST)</t>
  </si>
  <si>
    <t>Gasoline</t>
  </si>
  <si>
    <t>Interest on auto loan</t>
  </si>
  <si>
    <t>License and registration</t>
  </si>
  <si>
    <t>Maintenance and repairs</t>
  </si>
  <si>
    <t>Leasing (see below)</t>
  </si>
  <si>
    <t>Other 1 (describe)</t>
  </si>
  <si>
    <t>Other 2 (describe)</t>
  </si>
  <si>
    <t>Other 3 (describe)</t>
  </si>
  <si>
    <t>Owned Auto</t>
  </si>
  <si>
    <t>Name and make of auto</t>
  </si>
  <si>
    <t>Date of purchase</t>
  </si>
  <si>
    <t>Purchase price</t>
  </si>
  <si>
    <t>HST on purchase</t>
  </si>
  <si>
    <t>Leased Auto</t>
  </si>
  <si>
    <t>Start date of lease</t>
  </si>
  <si>
    <t>End date of lease</t>
  </si>
  <si>
    <t>Total lease payments in current year</t>
  </si>
  <si>
    <t>Total lease payments prior to current year</t>
  </si>
  <si>
    <t># of days auto was lease in current year</t>
  </si>
  <si>
    <t>Manufacturer's list price of auto</t>
  </si>
  <si>
    <t>CURRENT Mortgage Balance</t>
  </si>
  <si>
    <t>Remaining Term in months</t>
  </si>
  <si>
    <t>CURRENT Mortgage Interest Rate</t>
  </si>
  <si>
    <t>CURRENT Montly Mortgage Payment</t>
  </si>
  <si>
    <t>Estimated Tax Rate</t>
  </si>
  <si>
    <t>Normalization Adjustments</t>
  </si>
  <si>
    <t>Estimated Marginal Tax (Refund)</t>
  </si>
  <si>
    <t>Average Principle Pay-Down</t>
  </si>
  <si>
    <t xml:space="preserve">Normalized Taxable Rental Income </t>
  </si>
  <si>
    <t>Cash-Flow Analysis</t>
  </si>
  <si>
    <t>Normalized Rents</t>
  </si>
  <si>
    <t>Normalized Vacancy Rate (DEDUCT)</t>
  </si>
  <si>
    <t>Annual Rents (ADD)</t>
  </si>
  <si>
    <t>Average Annual Interest (DEDUCT)</t>
  </si>
  <si>
    <t>Normalized Annual Expenses (DEDUCT)</t>
  </si>
  <si>
    <t>Street Name</t>
  </si>
  <si>
    <t>Street Number</t>
  </si>
  <si>
    <t>Apply Client %</t>
  </si>
  <si>
    <t>After-Tax Cash-Flow (Normalized)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</si>
</sst>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409]d\-mmm\-yy;@"/>
    <numFmt numFmtId="166" formatCode="_-* #,##0_-;\-* #,##0_-;_-* &quot;-&quot;??_-;_-@_-"/>
  </numFmts>
  <fonts count="15" x14ac:knownFonts="1">
    <font>
      <sz val="11"/>
      <color theme="1"/>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b/>
      <sz val="9"/>
      <color indexed="81"/>
      <name val="Tahoma"/>
      <family val="2"/>
    </font>
    <font>
      <sz val="9"/>
      <color indexed="81"/>
      <name val="Tahoma"/>
      <family val="2"/>
    </font>
    <font>
      <b/>
      <u/>
      <sz val="9"/>
      <color indexed="81"/>
      <name val="Tahoma"/>
      <family val="2"/>
    </font>
    <font>
      <sz val="10"/>
      <color theme="1"/>
      <name val="Aptos Narrow"/>
      <family val="2"/>
      <scheme val="minor"/>
    </font>
    <font>
      <b/>
      <sz val="10"/>
      <color theme="0"/>
      <name val="Aptos Narrow"/>
      <family val="2"/>
      <scheme val="minor"/>
    </font>
    <font>
      <b/>
      <sz val="10"/>
      <color theme="1"/>
      <name val="Aptos Narrow"/>
      <family val="2"/>
      <scheme val="minor"/>
    </font>
    <font>
      <b/>
      <sz val="10"/>
      <color rgb="FFFF0000"/>
      <name val="Aptos Narrow"/>
      <family val="2"/>
      <scheme val="minor"/>
    </font>
    <font>
      <sz val="10"/>
      <color theme="0"/>
      <name val="Aptos Narrow"/>
      <family val="2"/>
      <scheme val="minor"/>
    </font>
    <font>
      <sz val="10"/>
      <name val="Aptos Narrow"/>
      <family val="2"/>
      <scheme val="minor"/>
    </font>
    <font>
      <b/>
      <sz val="14"/>
      <color theme="0"/>
      <name val="Aptos Narrow"/>
      <family val="2"/>
      <scheme val="minor"/>
    </font>
    <font>
      <b/>
      <sz val="10"/>
      <name val="Aptos Narrow"/>
      <family val="2"/>
      <scheme val="minor"/>
    </font>
  </fonts>
  <fills count="8">
    <fill>
      <patternFill patternType="none"/>
    </fill>
    <fill>
      <patternFill patternType="gray125"/>
    </fill>
    <fill>
      <patternFill patternType="solid">
        <fgColor rgb="FF8C8038"/>
        <bgColor indexed="64"/>
      </patternFill>
    </fill>
    <fill>
      <patternFill patternType="solid">
        <fgColor theme="4" tint="0.39997558519241921"/>
        <bgColor indexed="64"/>
      </patternFill>
    </fill>
    <fill>
      <patternFill patternType="solid">
        <fgColor rgb="FFE1DBB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indexed="64"/>
      </bottom>
      <diagonal/>
    </border>
    <border>
      <left/>
      <right/>
      <top style="thin">
        <color indexed="64"/>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top/>
      <bottom style="double">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14">
    <xf numFmtId="0" fontId="0" fillId="0" borderId="0" xfId="0"/>
    <xf numFmtId="0" fontId="7" fillId="0" borderId="0" xfId="0" applyFont="1" applyProtection="1">
      <protection hidden="1"/>
    </xf>
    <xf numFmtId="0" fontId="7" fillId="0" borderId="0" xfId="1" applyNumberFormat="1" applyFont="1" applyAlignment="1" applyProtection="1">
      <alignment horizontal="center" vertical="center"/>
      <protection hidden="1"/>
    </xf>
    <xf numFmtId="43" fontId="7" fillId="0" borderId="0" xfId="1" applyFont="1" applyProtection="1">
      <protection hidden="1"/>
    </xf>
    <xf numFmtId="0" fontId="8" fillId="3" borderId="0" xfId="1" applyNumberFormat="1" applyFont="1" applyFill="1" applyBorder="1" applyAlignment="1" applyProtection="1">
      <alignment horizontal="center" vertical="center"/>
      <protection hidden="1"/>
    </xf>
    <xf numFmtId="0" fontId="8" fillId="3" borderId="0" xfId="3" applyNumberFormat="1" applyFont="1" applyFill="1" applyBorder="1" applyAlignment="1" applyProtection="1">
      <alignment horizontal="center" vertical="center" wrapText="1"/>
      <protection hidden="1"/>
    </xf>
    <xf numFmtId="0" fontId="8" fillId="2" borderId="9" xfId="0" applyFont="1" applyFill="1" applyBorder="1" applyProtection="1">
      <protection hidden="1"/>
    </xf>
    <xf numFmtId="0" fontId="8" fillId="2" borderId="10" xfId="1" applyNumberFormat="1" applyFont="1" applyFill="1" applyBorder="1" applyAlignment="1" applyProtection="1">
      <alignment horizontal="center" vertical="center"/>
      <protection hidden="1"/>
    </xf>
    <xf numFmtId="0" fontId="9" fillId="0" borderId="0" xfId="1" applyNumberFormat="1" applyFont="1" applyAlignment="1" applyProtection="1">
      <alignment horizontal="center" vertical="center"/>
      <protection hidden="1"/>
    </xf>
    <xf numFmtId="0" fontId="7" fillId="4" borderId="10" xfId="1" applyNumberFormat="1" applyFont="1" applyFill="1" applyBorder="1" applyAlignment="1" applyProtection="1">
      <alignment horizontal="center" vertical="center"/>
      <protection locked="0" hidden="1"/>
    </xf>
    <xf numFmtId="0" fontId="7" fillId="4" borderId="0" xfId="1" applyNumberFormat="1" applyFont="1" applyFill="1" applyBorder="1" applyAlignment="1" applyProtection="1">
      <alignment horizontal="center" vertical="center"/>
      <protection locked="0" hidden="1"/>
    </xf>
    <xf numFmtId="14" fontId="7" fillId="4" borderId="10" xfId="1" applyNumberFormat="1" applyFont="1" applyFill="1" applyBorder="1" applyAlignment="1" applyProtection="1">
      <alignment horizontal="center" vertical="center"/>
      <protection locked="0" hidden="1"/>
    </xf>
    <xf numFmtId="14" fontId="7" fillId="5" borderId="0" xfId="1" applyNumberFormat="1" applyFont="1" applyFill="1" applyBorder="1" applyAlignment="1" applyProtection="1">
      <alignment horizontal="center" vertical="center"/>
      <protection locked="0" hidden="1"/>
    </xf>
    <xf numFmtId="165" fontId="7" fillId="0" borderId="0" xfId="1" applyNumberFormat="1" applyFont="1" applyProtection="1">
      <protection hidden="1"/>
    </xf>
    <xf numFmtId="15" fontId="7" fillId="4" borderId="10" xfId="1" applyNumberFormat="1" applyFont="1" applyFill="1" applyBorder="1" applyAlignment="1" applyProtection="1">
      <alignment horizontal="center" vertical="center"/>
      <protection locked="0" hidden="1"/>
    </xf>
    <xf numFmtId="15" fontId="7" fillId="5" borderId="0" xfId="1" applyNumberFormat="1" applyFont="1" applyFill="1" applyBorder="1" applyAlignment="1" applyProtection="1">
      <alignment horizontal="center" vertical="center"/>
      <protection locked="0" hidden="1"/>
    </xf>
    <xf numFmtId="15" fontId="7" fillId="4" borderId="11" xfId="1" applyNumberFormat="1" applyFont="1" applyFill="1" applyBorder="1" applyAlignment="1" applyProtection="1">
      <alignment horizontal="center" vertical="center"/>
      <protection locked="0" hidden="1"/>
    </xf>
    <xf numFmtId="0" fontId="7" fillId="4" borderId="11" xfId="1" applyNumberFormat="1" applyFont="1" applyFill="1" applyBorder="1" applyAlignment="1" applyProtection="1">
      <alignment horizontal="center" vertical="center"/>
      <protection locked="0" hidden="1"/>
    </xf>
    <xf numFmtId="0" fontId="7" fillId="2" borderId="10" xfId="1" applyNumberFormat="1" applyFont="1" applyFill="1" applyBorder="1" applyAlignment="1" applyProtection="1">
      <alignment horizontal="center" vertical="center"/>
      <protection locked="0" hidden="1"/>
    </xf>
    <xf numFmtId="0" fontId="7" fillId="3" borderId="0" xfId="1" applyNumberFormat="1" applyFont="1" applyFill="1" applyBorder="1" applyAlignment="1" applyProtection="1">
      <alignment horizontal="center" vertical="center"/>
      <protection locked="0" hidden="1"/>
    </xf>
    <xf numFmtId="43" fontId="7" fillId="0" borderId="0" xfId="1" applyFont="1" applyAlignment="1" applyProtection="1">
      <alignment horizontal="center"/>
      <protection hidden="1"/>
    </xf>
    <xf numFmtId="43" fontId="7" fillId="0" borderId="10" xfId="1" applyFont="1" applyBorder="1" applyAlignment="1" applyProtection="1">
      <alignment horizontal="center" vertical="center"/>
      <protection locked="0" hidden="1"/>
    </xf>
    <xf numFmtId="43" fontId="7" fillId="0" borderId="0" xfId="1" applyFont="1" applyBorder="1" applyAlignment="1" applyProtection="1">
      <alignment horizontal="center" vertical="center"/>
      <protection locked="0" hidden="1"/>
    </xf>
    <xf numFmtId="9" fontId="7" fillId="0" borderId="0" xfId="2" applyFont="1" applyProtection="1">
      <protection hidden="1"/>
    </xf>
    <xf numFmtId="9" fontId="7" fillId="0" borderId="12" xfId="2" applyFont="1" applyFill="1" applyBorder="1" applyAlignment="1" applyProtection="1">
      <alignment horizontal="center" vertical="center"/>
      <protection locked="0" hidden="1"/>
    </xf>
    <xf numFmtId="9" fontId="7" fillId="0" borderId="0" xfId="2" applyFont="1" applyFill="1" applyBorder="1" applyAlignment="1" applyProtection="1">
      <alignment horizontal="center" vertical="center"/>
      <protection locked="0" hidden="1"/>
    </xf>
    <xf numFmtId="9" fontId="7" fillId="0" borderId="0" xfId="2" applyFont="1" applyAlignment="1" applyProtection="1">
      <alignment horizontal="left" indent="1"/>
      <protection hidden="1"/>
    </xf>
    <xf numFmtId="9" fontId="7" fillId="0" borderId="10" xfId="2" applyFont="1" applyFill="1" applyBorder="1" applyAlignment="1" applyProtection="1">
      <alignment horizontal="center" vertical="center"/>
      <protection locked="0" hidden="1"/>
    </xf>
    <xf numFmtId="0" fontId="7" fillId="0" borderId="10" xfId="1" applyNumberFormat="1" applyFont="1" applyFill="1" applyBorder="1" applyAlignment="1" applyProtection="1">
      <alignment horizontal="center" vertical="center"/>
      <protection locked="0" hidden="1"/>
    </xf>
    <xf numFmtId="0" fontId="7" fillId="0" borderId="0" xfId="1" applyNumberFormat="1" applyFont="1" applyFill="1" applyBorder="1" applyAlignment="1" applyProtection="1">
      <alignment horizontal="center" vertical="center"/>
      <protection locked="0" hidden="1"/>
    </xf>
    <xf numFmtId="9" fontId="7" fillId="0" borderId="11" xfId="2" applyFont="1" applyFill="1" applyBorder="1" applyAlignment="1" applyProtection="1">
      <alignment horizontal="center" vertical="center"/>
      <protection locked="0" hidden="1"/>
    </xf>
    <xf numFmtId="0" fontId="10" fillId="0" borderId="11" xfId="1" applyNumberFormat="1" applyFont="1" applyFill="1" applyBorder="1" applyAlignment="1" applyProtection="1">
      <alignment horizontal="center" vertical="center"/>
      <protection locked="0" hidden="1"/>
    </xf>
    <xf numFmtId="0" fontId="7" fillId="0" borderId="11" xfId="1" applyNumberFormat="1" applyFont="1" applyFill="1" applyBorder="1" applyAlignment="1" applyProtection="1">
      <alignment horizontal="center" vertical="center"/>
      <protection locked="0" hidden="1"/>
    </xf>
    <xf numFmtId="0" fontId="7" fillId="0" borderId="0" xfId="0" applyFont="1" applyAlignment="1" applyProtection="1">
      <alignment horizontal="left" indent="1"/>
      <protection hidden="1"/>
    </xf>
    <xf numFmtId="0" fontId="11" fillId="2" borderId="10" xfId="1" applyNumberFormat="1" applyFont="1" applyFill="1" applyBorder="1" applyAlignment="1" applyProtection="1">
      <alignment horizontal="center" vertical="center"/>
      <protection locked="0" hidden="1"/>
    </xf>
    <xf numFmtId="0" fontId="11" fillId="3" borderId="0" xfId="1" applyNumberFormat="1" applyFont="1" applyFill="1" applyBorder="1" applyAlignment="1" applyProtection="1">
      <alignment horizontal="center" vertical="center"/>
      <protection locked="0" hidden="1"/>
    </xf>
    <xf numFmtId="43" fontId="11" fillId="0" borderId="0" xfId="1" applyFont="1" applyAlignment="1" applyProtection="1">
      <alignment horizontal="center"/>
      <protection hidden="1"/>
    </xf>
    <xf numFmtId="43" fontId="11" fillId="0" borderId="0" xfId="1" applyFont="1" applyProtection="1">
      <protection hidden="1"/>
    </xf>
    <xf numFmtId="0" fontId="7" fillId="0" borderId="13" xfId="1" applyNumberFormat="1" applyFont="1" applyFill="1" applyBorder="1" applyAlignment="1" applyProtection="1">
      <alignment horizontal="center" vertical="center"/>
      <protection locked="0" hidden="1"/>
    </xf>
    <xf numFmtId="9" fontId="7" fillId="0" borderId="0" xfId="2" applyFont="1" applyAlignment="1" applyProtection="1">
      <alignment horizontal="left"/>
      <protection hidden="1"/>
    </xf>
    <xf numFmtId="9" fontId="7" fillId="4" borderId="12" xfId="2" applyFont="1" applyFill="1" applyBorder="1" applyAlignment="1" applyProtection="1">
      <alignment horizontal="center" vertical="center"/>
      <protection locked="0" hidden="1"/>
    </xf>
    <xf numFmtId="9" fontId="7" fillId="5" borderId="0" xfId="2" applyFont="1" applyFill="1" applyBorder="1" applyAlignment="1" applyProtection="1">
      <alignment horizontal="center" vertical="center"/>
      <protection locked="0" hidden="1"/>
    </xf>
    <xf numFmtId="43" fontId="7" fillId="0" borderId="10" xfId="1" applyFont="1" applyFill="1" applyBorder="1" applyAlignment="1" applyProtection="1">
      <alignment horizontal="center" vertical="center"/>
      <protection locked="0" hidden="1"/>
    </xf>
    <xf numFmtId="43" fontId="7" fillId="5" borderId="0" xfId="1" applyFont="1" applyFill="1" applyBorder="1" applyAlignment="1" applyProtection="1">
      <alignment horizontal="center" vertical="center"/>
      <protection locked="0" hidden="1"/>
    </xf>
    <xf numFmtId="0" fontId="7" fillId="0" borderId="0" xfId="0" applyFont="1" applyAlignment="1" applyProtection="1">
      <alignment horizontal="left"/>
      <protection hidden="1"/>
    </xf>
    <xf numFmtId="10" fontId="7" fillId="0" borderId="14" xfId="2" applyNumberFormat="1" applyFont="1" applyBorder="1" applyAlignment="1" applyProtection="1">
      <alignment horizontal="center" vertical="center"/>
      <protection hidden="1"/>
    </xf>
    <xf numFmtId="9" fontId="7" fillId="0" borderId="0" xfId="2" applyFont="1" applyAlignment="1" applyProtection="1">
      <alignment horizontal="center" vertical="center"/>
      <protection hidden="1"/>
    </xf>
    <xf numFmtId="10" fontId="7" fillId="0" borderId="14" xfId="2" applyNumberFormat="1" applyFont="1" applyFill="1" applyBorder="1" applyAlignment="1" applyProtection="1">
      <alignment horizontal="center" vertical="center"/>
      <protection hidden="1"/>
    </xf>
    <xf numFmtId="43" fontId="7" fillId="0" borderId="15" xfId="1" applyFont="1" applyBorder="1" applyAlignment="1" applyProtection="1">
      <alignment horizontal="center" vertical="center"/>
      <protection locked="0" hidden="1"/>
    </xf>
    <xf numFmtId="43" fontId="7" fillId="0" borderId="0" xfId="1" applyFont="1" applyAlignment="1" applyProtection="1">
      <alignment horizontal="center" vertical="center"/>
      <protection hidden="1"/>
    </xf>
    <xf numFmtId="0" fontId="7" fillId="0" borderId="10" xfId="1" applyNumberFormat="1" applyFont="1" applyBorder="1" applyAlignment="1" applyProtection="1">
      <alignment horizontal="center" vertical="center"/>
      <protection locked="0" hidden="1"/>
    </xf>
    <xf numFmtId="0" fontId="7" fillId="0" borderId="14" xfId="1" applyNumberFormat="1" applyFont="1" applyBorder="1" applyAlignment="1" applyProtection="1">
      <alignment horizontal="center" vertical="center"/>
      <protection hidden="1"/>
    </xf>
    <xf numFmtId="43" fontId="7" fillId="0" borderId="0" xfId="1" applyFont="1" applyFill="1" applyBorder="1" applyAlignment="1" applyProtection="1">
      <alignment horizontal="center" vertical="center"/>
      <protection locked="0" hidden="1"/>
    </xf>
    <xf numFmtId="43" fontId="7" fillId="0" borderId="0" xfId="1" applyFont="1" applyFill="1" applyProtection="1">
      <protection hidden="1"/>
    </xf>
    <xf numFmtId="43" fontId="7" fillId="0" borderId="15" xfId="1" applyFont="1" applyFill="1" applyBorder="1" applyAlignment="1" applyProtection="1">
      <alignment horizontal="center" vertical="center"/>
      <protection locked="0" hidden="1"/>
    </xf>
    <xf numFmtId="0" fontId="9" fillId="0" borderId="0" xfId="0" applyFont="1" applyProtection="1">
      <protection hidden="1"/>
    </xf>
    <xf numFmtId="164" fontId="7" fillId="0" borderId="0" xfId="0" applyNumberFormat="1" applyFont="1" applyProtection="1">
      <protection hidden="1"/>
    </xf>
    <xf numFmtId="43" fontId="7" fillId="4" borderId="16" xfId="1" applyFont="1" applyFill="1" applyBorder="1" applyProtection="1">
      <protection locked="0" hidden="1"/>
    </xf>
    <xf numFmtId="43" fontId="7" fillId="5" borderId="0" xfId="1" applyFont="1" applyFill="1" applyBorder="1" applyProtection="1">
      <protection locked="0" hidden="1"/>
    </xf>
    <xf numFmtId="43" fontId="12" fillId="4" borderId="16" xfId="1" applyFont="1" applyFill="1" applyBorder="1" applyProtection="1">
      <protection locked="0" hidden="1"/>
    </xf>
    <xf numFmtId="43" fontId="7" fillId="4" borderId="17" xfId="1" applyFont="1" applyFill="1" applyBorder="1" applyProtection="1">
      <protection locked="0" hidden="1"/>
    </xf>
    <xf numFmtId="43" fontId="7" fillId="0" borderId="18" xfId="1" applyFont="1" applyBorder="1" applyProtection="1">
      <protection hidden="1"/>
    </xf>
    <xf numFmtId="43" fontId="12" fillId="0" borderId="0" xfId="1" applyFont="1" applyProtection="1">
      <protection hidden="1"/>
    </xf>
    <xf numFmtId="43" fontId="12" fillId="0" borderId="0" xfId="1" applyFont="1" applyAlignment="1" applyProtection="1">
      <alignment horizontal="center" vertical="center"/>
      <protection hidden="1"/>
    </xf>
    <xf numFmtId="0" fontId="9" fillId="0" borderId="0" xfId="0" applyFont="1" applyAlignment="1" applyProtection="1">
      <alignment horizontal="left"/>
      <protection hidden="1"/>
    </xf>
    <xf numFmtId="43" fontId="7" fillId="0" borderId="16" xfId="1" applyFont="1" applyFill="1" applyBorder="1" applyProtection="1">
      <protection hidden="1"/>
    </xf>
    <xf numFmtId="43" fontId="7" fillId="0" borderId="0" xfId="1" applyFont="1" applyFill="1" applyBorder="1" applyProtection="1">
      <protection hidden="1"/>
    </xf>
    <xf numFmtId="0" fontId="7" fillId="4" borderId="0" xfId="0" applyFont="1" applyFill="1" applyAlignment="1" applyProtection="1">
      <alignment horizontal="left" indent="1"/>
      <protection locked="0" hidden="1"/>
    </xf>
    <xf numFmtId="43" fontId="7" fillId="4" borderId="19" xfId="1" applyFont="1" applyFill="1" applyBorder="1" applyProtection="1">
      <protection locked="0" hidden="1"/>
    </xf>
    <xf numFmtId="43" fontId="7" fillId="0" borderId="0" xfId="1" applyFont="1" applyBorder="1" applyProtection="1">
      <protection hidden="1"/>
    </xf>
    <xf numFmtId="43" fontId="7" fillId="0" borderId="6" xfId="1" applyFont="1" applyBorder="1" applyProtection="1">
      <protection hidden="1"/>
    </xf>
    <xf numFmtId="43" fontId="7" fillId="6" borderId="0" xfId="1" applyFont="1" applyFill="1" applyProtection="1">
      <protection hidden="1"/>
    </xf>
    <xf numFmtId="9" fontId="7" fillId="0" borderId="6" xfId="2" applyFont="1" applyBorder="1" applyProtection="1">
      <protection hidden="1"/>
    </xf>
    <xf numFmtId="9" fontId="7" fillId="0" borderId="0" xfId="2" applyFont="1" applyBorder="1" applyProtection="1">
      <protection hidden="1"/>
    </xf>
    <xf numFmtId="43" fontId="9" fillId="0" borderId="0" xfId="1" applyFont="1" applyProtection="1">
      <protection hidden="1"/>
    </xf>
    <xf numFmtId="43" fontId="9" fillId="0" borderId="20" xfId="1" applyFont="1" applyBorder="1" applyProtection="1">
      <protection hidden="1"/>
    </xf>
    <xf numFmtId="43" fontId="9" fillId="0" borderId="0" xfId="1" applyFont="1" applyBorder="1" applyProtection="1">
      <protection hidden="1"/>
    </xf>
    <xf numFmtId="0" fontId="7" fillId="0" borderId="0" xfId="1" applyNumberFormat="1" applyFont="1" applyBorder="1" applyAlignment="1" applyProtection="1">
      <alignment horizontal="center" vertical="center"/>
      <protection locked="0" hidden="1"/>
    </xf>
    <xf numFmtId="43" fontId="7" fillId="0" borderId="0" xfId="0" applyNumberFormat="1" applyFont="1" applyProtection="1">
      <protection hidden="1"/>
    </xf>
    <xf numFmtId="10" fontId="7" fillId="4" borderId="16" xfId="2" applyNumberFormat="1" applyFont="1" applyFill="1" applyBorder="1" applyProtection="1">
      <protection hidden="1"/>
    </xf>
    <xf numFmtId="0" fontId="7" fillId="0" borderId="0" xfId="0" applyFont="1" applyAlignment="1" applyProtection="1">
      <alignment horizontal="left" indent="1"/>
      <protection locked="0" hidden="1"/>
    </xf>
    <xf numFmtId="0" fontId="2" fillId="2" borderId="4" xfId="1" applyNumberFormat="1" applyFont="1" applyFill="1" applyBorder="1" applyAlignment="1" applyProtection="1">
      <alignment horizontal="center" vertical="center"/>
      <protection hidden="1"/>
    </xf>
    <xf numFmtId="10" fontId="7" fillId="0" borderId="0" xfId="2" applyNumberFormat="1" applyFont="1" applyAlignment="1" applyProtection="1">
      <alignment horizontal="center" vertical="center"/>
      <protection hidden="1"/>
    </xf>
    <xf numFmtId="10" fontId="7" fillId="0" borderId="0" xfId="2" applyNumberFormat="1" applyFont="1" applyAlignment="1" applyProtection="1">
      <alignment horizontal="center"/>
      <protection hidden="1"/>
    </xf>
    <xf numFmtId="10" fontId="7" fillId="0" borderId="0" xfId="2" applyNumberFormat="1" applyFont="1" applyProtection="1">
      <protection hidden="1"/>
    </xf>
    <xf numFmtId="10" fontId="7" fillId="4" borderId="6" xfId="2" applyNumberFormat="1" applyFont="1" applyFill="1" applyBorder="1" applyAlignment="1" applyProtection="1">
      <alignment horizontal="center" vertical="center"/>
      <protection hidden="1"/>
    </xf>
    <xf numFmtId="10" fontId="7" fillId="0" borderId="6" xfId="2" applyNumberFormat="1" applyFont="1" applyBorder="1" applyAlignment="1" applyProtection="1">
      <alignment horizontal="center" vertical="center"/>
      <protection hidden="1"/>
    </xf>
    <xf numFmtId="43" fontId="7" fillId="4" borderId="6" xfId="1" applyFont="1" applyFill="1" applyBorder="1" applyAlignment="1" applyProtection="1">
      <alignment horizontal="center" vertical="center"/>
      <protection hidden="1"/>
    </xf>
    <xf numFmtId="43" fontId="7" fillId="7" borderId="4" xfId="1" applyFont="1" applyFill="1" applyBorder="1" applyProtection="1">
      <protection hidden="1"/>
    </xf>
    <xf numFmtId="43" fontId="7" fillId="7" borderId="21" xfId="1" applyFont="1" applyFill="1" applyBorder="1" applyProtection="1">
      <protection hidden="1"/>
    </xf>
    <xf numFmtId="43" fontId="7" fillId="7" borderId="8" xfId="1" applyFont="1" applyFill="1" applyBorder="1" applyProtection="1">
      <protection hidden="1"/>
    </xf>
    <xf numFmtId="0" fontId="7" fillId="7" borderId="4" xfId="0" applyFont="1" applyFill="1" applyBorder="1" applyProtection="1">
      <protection hidden="1"/>
    </xf>
    <xf numFmtId="0" fontId="7" fillId="7" borderId="21" xfId="0" applyFont="1" applyFill="1" applyBorder="1" applyProtection="1">
      <protection hidden="1"/>
    </xf>
    <xf numFmtId="0" fontId="7" fillId="7" borderId="8" xfId="0" applyFont="1" applyFill="1" applyBorder="1" applyAlignment="1" applyProtection="1">
      <alignment horizontal="left"/>
      <protection hidden="1"/>
    </xf>
    <xf numFmtId="0" fontId="7" fillId="7" borderId="21" xfId="0" applyFont="1" applyFill="1" applyBorder="1" applyAlignment="1" applyProtection="1">
      <alignment horizontal="left" indent="1"/>
      <protection hidden="1"/>
    </xf>
    <xf numFmtId="0" fontId="14" fillId="4" borderId="8" xfId="1" applyNumberFormat="1" applyFont="1" applyFill="1" applyBorder="1" applyAlignment="1" applyProtection="1">
      <alignment horizontal="center" vertical="center"/>
      <protection locked="0" hidden="1"/>
    </xf>
    <xf numFmtId="43" fontId="7" fillId="0" borderId="0" xfId="1" applyFont="1" applyAlignment="1" applyProtection="1">
      <alignment horizontal="center" vertical="center"/>
      <protection locked="0" hidden="1"/>
    </xf>
    <xf numFmtId="10" fontId="12" fillId="4" borderId="6" xfId="2" applyNumberFormat="1" applyFont="1" applyFill="1" applyBorder="1" applyAlignment="1" applyProtection="1">
      <alignment horizontal="center" vertical="center"/>
      <protection locked="0" hidden="1"/>
    </xf>
    <xf numFmtId="10" fontId="12" fillId="0" borderId="6" xfId="2" applyNumberFormat="1" applyFont="1" applyBorder="1" applyAlignment="1" applyProtection="1">
      <alignment horizontal="center" vertical="center"/>
      <protection hidden="1"/>
    </xf>
    <xf numFmtId="43" fontId="7" fillId="7" borderId="9" xfId="1" applyFont="1" applyFill="1" applyBorder="1" applyAlignment="1" applyProtection="1">
      <alignment horizontal="center" vertical="center"/>
      <protection hidden="1"/>
    </xf>
    <xf numFmtId="43" fontId="9" fillId="7" borderId="8" xfId="1" applyFont="1" applyFill="1" applyBorder="1" applyProtection="1">
      <protection hidden="1"/>
    </xf>
    <xf numFmtId="166" fontId="7" fillId="0" borderId="0" xfId="1" applyNumberFormat="1" applyFont="1" applyAlignment="1" applyProtection="1">
      <alignment horizontal="center" vertical="center"/>
      <protection hidden="1"/>
    </xf>
    <xf numFmtId="15" fontId="7" fillId="0" borderId="10" xfId="1" applyNumberFormat="1" applyFont="1" applyBorder="1" applyAlignment="1" applyProtection="1">
      <alignment horizontal="center" vertical="center"/>
      <protection locked="0" hidden="1"/>
    </xf>
    <xf numFmtId="10" fontId="7" fillId="0" borderId="10" xfId="2" applyNumberFormat="1" applyFont="1" applyFill="1" applyBorder="1" applyAlignment="1" applyProtection="1">
      <alignment horizontal="center" vertical="center"/>
      <protection locked="0" hidden="1"/>
    </xf>
    <xf numFmtId="43" fontId="9" fillId="7" borderId="9" xfId="1" applyFont="1" applyFill="1" applyBorder="1" applyAlignment="1" applyProtection="1">
      <alignment horizontal="center" vertical="center"/>
      <protection hidden="1"/>
    </xf>
    <xf numFmtId="43" fontId="10" fillId="7" borderId="9" xfId="1" applyFont="1" applyFill="1" applyBorder="1" applyProtection="1">
      <protection hidden="1"/>
    </xf>
    <xf numFmtId="0" fontId="9" fillId="7" borderId="9" xfId="0" applyFont="1" applyFill="1" applyBorder="1" applyProtection="1">
      <protection hidden="1"/>
    </xf>
    <xf numFmtId="0" fontId="9" fillId="7" borderId="8" xfId="0" applyFont="1" applyFill="1" applyBorder="1" applyAlignment="1" applyProtection="1">
      <alignment horizontal="left" indent="1"/>
      <protection hidden="1"/>
    </xf>
    <xf numFmtId="0" fontId="13" fillId="2" borderId="1" xfId="1" applyNumberFormat="1" applyFont="1" applyFill="1" applyBorder="1" applyAlignment="1" applyProtection="1">
      <alignment horizontal="center" vertical="center"/>
      <protection hidden="1"/>
    </xf>
    <xf numFmtId="0" fontId="13" fillId="2" borderId="2" xfId="1" applyNumberFormat="1" applyFont="1" applyFill="1" applyBorder="1" applyAlignment="1" applyProtection="1">
      <alignment horizontal="center" vertical="center"/>
      <protection hidden="1"/>
    </xf>
    <xf numFmtId="0" fontId="13" fillId="2" borderId="3" xfId="1" applyNumberFormat="1" applyFont="1" applyFill="1" applyBorder="1" applyAlignment="1" applyProtection="1">
      <alignment horizontal="center" vertical="center"/>
      <protection hidden="1"/>
    </xf>
    <xf numFmtId="0" fontId="13" fillId="2" borderId="5" xfId="1" applyNumberFormat="1" applyFont="1" applyFill="1" applyBorder="1" applyAlignment="1" applyProtection="1">
      <alignment horizontal="center" vertical="center"/>
      <protection hidden="1"/>
    </xf>
    <xf numFmtId="0" fontId="13" fillId="2" borderId="6" xfId="1" applyNumberFormat="1" applyFont="1" applyFill="1" applyBorder="1" applyAlignment="1" applyProtection="1">
      <alignment horizontal="center" vertical="center"/>
      <protection hidden="1"/>
    </xf>
    <xf numFmtId="0" fontId="13" fillId="2" borderId="7" xfId="1" applyNumberFormat="1" applyFont="1" applyFill="1" applyBorder="1" applyAlignment="1" applyProtection="1">
      <alignment horizontal="center" vertical="center"/>
      <protection hidden="1"/>
    </xf>
  </cellXfs>
  <cellStyles count="4">
    <cellStyle name="Comma" xfId="1" builtinId="3"/>
    <cellStyle name="Hyperlink" xfId="3" builtinId="8"/>
    <cellStyle name="Normal" xfId="0" builtinId="0"/>
    <cellStyle name="Percent" xfId="2" builtinId="5"/>
  </cellStyles>
  <dxfs count="14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rgb="FFF0EDE8"/>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rgb="FFF0EDE8"/>
        </patternFill>
      </fill>
    </dxf>
    <dxf>
      <fill>
        <patternFill>
          <bgColor rgb="FFF0EDE8"/>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9" tint="0.59996337778862885"/>
        </patternFill>
      </fill>
    </dxf>
    <dxf>
      <font>
        <strike val="0"/>
        <color rgb="FFFF0000"/>
      </font>
    </dxf>
    <dxf>
      <fill>
        <patternFill>
          <bgColor theme="9" tint="0.59996337778862885"/>
        </patternFill>
      </fill>
    </dxf>
    <dxf>
      <fill>
        <patternFill>
          <bgColor theme="9" tint="0.59996337778862885"/>
        </patternFill>
      </fill>
    </dxf>
    <dxf>
      <fill>
        <patternFill>
          <bgColor theme="5" tint="0.79998168889431442"/>
        </patternFill>
      </fill>
    </dxf>
    <dxf>
      <fill>
        <patternFill>
          <bgColor rgb="FFF0EDE8"/>
        </patternFill>
      </fill>
    </dxf>
    <dxf>
      <fill>
        <patternFill>
          <bgColor rgb="FFF0EDE8"/>
        </patternFill>
      </fill>
    </dxf>
  </dxfs>
  <tableStyles count="0" defaultTableStyle="TableStyleMedium2" defaultPivotStyle="PivotStyleLight16"/>
  <colors>
    <mruColors>
      <color rgb="FFF0EDE8"/>
      <color rgb="FFE1DB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ampanellagroup.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332510</xdr:colOff>
      <xdr:row>0</xdr:row>
      <xdr:rowOff>124691</xdr:rowOff>
    </xdr:from>
    <xdr:to>
      <xdr:col>0</xdr:col>
      <xdr:colOff>2383711</xdr:colOff>
      <xdr:row>3</xdr:row>
      <xdr:rowOff>177700</xdr:rowOff>
    </xdr:to>
    <xdr:pic>
      <xdr:nvPicPr>
        <xdr:cNvPr id="2" name="Picture 1">
          <a:hlinkClick xmlns:r="http://schemas.openxmlformats.org/officeDocument/2006/relationships" r:id="rId1"/>
          <a:extLst>
            <a:ext uri="{FF2B5EF4-FFF2-40B4-BE49-F238E27FC236}">
              <a16:creationId xmlns:a16="http://schemas.microsoft.com/office/drawing/2014/main" id="{8D72FD93-60C2-4C1D-886C-524A27D079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2510" y="124691"/>
          <a:ext cx="2051201" cy="6054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F091D-0929-40E4-9191-DD336D3104F8}">
  <dimension ref="A2:AK169"/>
  <sheetViews>
    <sheetView showGridLines="0" tabSelected="1" zoomScale="80" zoomScaleNormal="80" workbookViewId="0">
      <pane ySplit="5" topLeftCell="A110" activePane="bottomLeft" state="frozen"/>
      <selection pane="bottomLeft" activeCell="P4" sqref="P4"/>
    </sheetView>
  </sheetViews>
  <sheetFormatPr defaultColWidth="9.109375" defaultRowHeight="13.8" x14ac:dyDescent="0.3"/>
  <cols>
    <col min="1" max="1" width="42.88671875" style="1" bestFit="1" customWidth="1"/>
    <col min="2" max="2" width="0.88671875" style="1" customWidth="1"/>
    <col min="3" max="3" width="21.6640625" style="1" hidden="1" customWidth="1"/>
    <col min="4" max="4" width="20.6640625" style="2" customWidth="1"/>
    <col min="5" max="5" width="20.6640625" style="2" hidden="1" customWidth="1"/>
    <col min="6" max="6" width="0.88671875" style="3" customWidth="1"/>
    <col min="7" max="7" width="20.6640625" style="2" customWidth="1"/>
    <col min="8" max="8" width="20.6640625" style="2" hidden="1" customWidth="1"/>
    <col min="9" max="9" width="0.88671875" style="3" customWidth="1"/>
    <col min="10" max="10" width="20.6640625" style="2" customWidth="1"/>
    <col min="11" max="11" width="20.6640625" style="2" hidden="1" customWidth="1"/>
    <col min="12" max="12" width="0.88671875" style="3" customWidth="1"/>
    <col min="13" max="13" width="20.6640625" style="2" customWidth="1"/>
    <col min="14" max="14" width="20.6640625" style="2" hidden="1" customWidth="1"/>
    <col min="15" max="15" width="0.88671875" style="3" customWidth="1"/>
    <col min="16" max="16" width="20.6640625" style="2" customWidth="1"/>
    <col min="17" max="17" width="20.6640625" style="2" hidden="1" customWidth="1"/>
    <col min="18" max="18" width="0.88671875" style="3" customWidth="1"/>
    <col min="19" max="19" width="20.6640625" style="2" customWidth="1"/>
    <col min="20" max="20" width="20.6640625" style="2" hidden="1" customWidth="1"/>
    <col min="21" max="21" width="0.88671875" style="3" customWidth="1"/>
    <col min="22" max="22" width="20.6640625" style="2" customWidth="1"/>
    <col min="23" max="23" width="20.6640625" style="2" hidden="1" customWidth="1"/>
    <col min="24" max="24" width="0.88671875" style="3" customWidth="1"/>
    <col min="25" max="25" width="20.6640625" style="2" customWidth="1"/>
    <col min="26" max="26" width="20.6640625" style="2" hidden="1" customWidth="1"/>
    <col min="27" max="27" width="0.88671875" style="3" customWidth="1"/>
    <col min="28" max="28" width="20.6640625" style="2" customWidth="1"/>
    <col min="29" max="29" width="20.6640625" style="2" hidden="1" customWidth="1"/>
    <col min="30" max="30" width="0.88671875" style="3" customWidth="1"/>
    <col min="31" max="31" width="20.6640625" style="2" customWidth="1"/>
    <col min="32" max="32" width="20.6640625" style="2" hidden="1" customWidth="1"/>
    <col min="33" max="33" width="0.88671875" style="3" customWidth="1"/>
    <col min="34" max="34" width="14.6640625" style="3" customWidth="1"/>
    <col min="35" max="35" width="2.109375" style="1" bestFit="1" customWidth="1"/>
    <col min="36" max="36" width="9.109375" style="1"/>
    <col min="37" max="37" width="0" style="1" hidden="1" customWidth="1"/>
    <col min="38" max="16384" width="9.109375" style="1"/>
  </cols>
  <sheetData>
    <row r="2" spans="1:37" ht="15" customHeight="1" x14ac:dyDescent="0.3">
      <c r="G2" s="108" t="s">
        <v>0</v>
      </c>
      <c r="H2" s="109"/>
      <c r="I2" s="109"/>
      <c r="J2" s="110"/>
      <c r="K2" s="4"/>
      <c r="M2" s="81" t="s">
        <v>1</v>
      </c>
      <c r="N2" s="5"/>
    </row>
    <row r="3" spans="1:37" ht="15" customHeight="1" x14ac:dyDescent="0.3">
      <c r="G3" s="111"/>
      <c r="H3" s="112"/>
      <c r="I3" s="112"/>
      <c r="J3" s="113"/>
      <c r="K3" s="4"/>
      <c r="M3" s="95"/>
      <c r="N3" s="5"/>
    </row>
    <row r="4" spans="1:37" ht="25.5" customHeight="1" x14ac:dyDescent="0.3"/>
    <row r="5" spans="1:37" x14ac:dyDescent="0.3">
      <c r="A5" s="6" t="s">
        <v>2</v>
      </c>
      <c r="D5" s="7" t="str">
        <f>IF(ISTEXT(D7),D7,"")</f>
        <v/>
      </c>
      <c r="E5" s="4"/>
      <c r="G5" s="7" t="str">
        <f>IF(ISTEXT(G7),G7,"")</f>
        <v/>
      </c>
      <c r="H5" s="4"/>
      <c r="J5" s="7" t="str">
        <f>IF(ISTEXT(J7),J7,"")</f>
        <v/>
      </c>
      <c r="K5" s="4"/>
      <c r="M5" s="7" t="str">
        <f>IF(ISTEXT(M7),M7,"")</f>
        <v/>
      </c>
      <c r="N5" s="4"/>
      <c r="P5" s="7" t="str">
        <f>IF(ISTEXT(P7),P7,"")</f>
        <v/>
      </c>
      <c r="Q5" s="4"/>
      <c r="S5" s="7" t="str">
        <f>IF(ISTEXT(S7),S7,"")</f>
        <v/>
      </c>
      <c r="T5" s="4"/>
      <c r="V5" s="7" t="str">
        <f>IF(ISTEXT(V7),V7,"")</f>
        <v/>
      </c>
      <c r="W5" s="4"/>
      <c r="Y5" s="7" t="str">
        <f>IF(ISTEXT(Y7),Y7,"")</f>
        <v/>
      </c>
      <c r="Z5" s="4"/>
      <c r="AB5" s="7" t="str">
        <f>IF(ISTEXT(AB7),AB7,"")</f>
        <v/>
      </c>
      <c r="AC5" s="4"/>
      <c r="AE5" s="7" t="str">
        <f>IF(ISTEXT(AE7),AE7,"")</f>
        <v/>
      </c>
      <c r="AF5" s="4"/>
    </row>
    <row r="6" spans="1:37" ht="5.0999999999999996" customHeight="1" x14ac:dyDescent="0.3">
      <c r="D6" s="8"/>
      <c r="E6" s="8"/>
      <c r="G6" s="8"/>
      <c r="H6" s="8"/>
      <c r="J6" s="8"/>
      <c r="K6" s="8"/>
      <c r="M6" s="8"/>
      <c r="N6" s="8"/>
      <c r="P6" s="8"/>
      <c r="Q6" s="8"/>
      <c r="S6" s="8"/>
      <c r="T6" s="8"/>
      <c r="V6" s="8"/>
      <c r="W6" s="8"/>
      <c r="Y6" s="8"/>
      <c r="Z6" s="8"/>
      <c r="AB6" s="8"/>
      <c r="AC6" s="8"/>
      <c r="AE6" s="8"/>
      <c r="AF6" s="8"/>
    </row>
    <row r="7" spans="1:37" x14ac:dyDescent="0.3">
      <c r="A7" s="1" t="s">
        <v>144</v>
      </c>
      <c r="D7" s="9"/>
      <c r="E7" s="10"/>
      <c r="G7" s="9"/>
      <c r="H7" s="10"/>
      <c r="J7" s="9"/>
      <c r="K7" s="10"/>
      <c r="M7" s="9"/>
      <c r="N7" s="10"/>
      <c r="P7" s="9"/>
      <c r="Q7" s="10"/>
      <c r="S7" s="9"/>
      <c r="T7" s="10"/>
      <c r="V7" s="9"/>
      <c r="W7" s="10"/>
      <c r="Y7" s="9"/>
      <c r="Z7" s="10"/>
      <c r="AB7" s="9"/>
      <c r="AC7" s="10"/>
      <c r="AE7" s="9"/>
      <c r="AF7" s="10"/>
      <c r="AK7" s="1" t="s">
        <v>3</v>
      </c>
    </row>
    <row r="8" spans="1:37" x14ac:dyDescent="0.3">
      <c r="A8" s="1" t="s">
        <v>145</v>
      </c>
      <c r="D8" s="9"/>
      <c r="E8" s="10"/>
      <c r="G8" s="9"/>
      <c r="H8" s="10"/>
      <c r="J8" s="9"/>
      <c r="K8" s="10"/>
      <c r="M8" s="9"/>
      <c r="N8" s="10"/>
      <c r="P8" s="9"/>
      <c r="Q8" s="10"/>
      <c r="S8" s="9"/>
      <c r="T8" s="10"/>
      <c r="V8" s="9"/>
      <c r="W8" s="10"/>
      <c r="Y8" s="9"/>
      <c r="Z8" s="10"/>
      <c r="AB8" s="9"/>
      <c r="AC8" s="10"/>
      <c r="AE8" s="9"/>
      <c r="AF8" s="10"/>
    </row>
    <row r="9" spans="1:37" x14ac:dyDescent="0.3">
      <c r="A9" s="1" t="s">
        <v>4</v>
      </c>
      <c r="D9" s="9"/>
      <c r="E9" s="10"/>
      <c r="G9" s="9"/>
      <c r="H9" s="10"/>
      <c r="J9" s="9"/>
      <c r="K9" s="10"/>
      <c r="M9" s="9"/>
      <c r="N9" s="10"/>
      <c r="P9" s="9"/>
      <c r="Q9" s="10"/>
      <c r="S9" s="9"/>
      <c r="T9" s="10"/>
      <c r="V9" s="9"/>
      <c r="W9" s="10"/>
      <c r="Y9" s="9"/>
      <c r="Z9" s="10"/>
      <c r="AB9" s="9"/>
      <c r="AC9" s="10"/>
      <c r="AE9" s="9"/>
      <c r="AF9" s="10"/>
      <c r="AK9" s="1" t="s">
        <v>5</v>
      </c>
    </row>
    <row r="10" spans="1:37" x14ac:dyDescent="0.3">
      <c r="A10" s="1" t="s">
        <v>6</v>
      </c>
      <c r="D10" s="9"/>
      <c r="E10" s="10"/>
      <c r="G10" s="9"/>
      <c r="H10" s="10"/>
      <c r="J10" s="9"/>
      <c r="K10" s="10"/>
      <c r="M10" s="9"/>
      <c r="N10" s="10"/>
      <c r="P10" s="9"/>
      <c r="Q10" s="10"/>
      <c r="S10" s="9"/>
      <c r="T10" s="10"/>
      <c r="V10" s="9"/>
      <c r="W10" s="10"/>
      <c r="Y10" s="9"/>
      <c r="Z10" s="10"/>
      <c r="AB10" s="9"/>
      <c r="AC10" s="10"/>
      <c r="AE10" s="9"/>
      <c r="AF10" s="10"/>
    </row>
    <row r="11" spans="1:37" x14ac:dyDescent="0.3">
      <c r="A11" s="1" t="s">
        <v>7</v>
      </c>
      <c r="D11" s="9"/>
      <c r="E11" s="10"/>
      <c r="G11" s="9"/>
      <c r="H11" s="10"/>
      <c r="J11" s="9"/>
      <c r="K11" s="10"/>
      <c r="M11" s="9"/>
      <c r="N11" s="10"/>
      <c r="P11" s="9"/>
      <c r="Q11" s="10"/>
      <c r="S11" s="9"/>
      <c r="T11" s="10"/>
      <c r="V11" s="9"/>
      <c r="W11" s="10"/>
      <c r="Y11" s="9"/>
      <c r="Z11" s="10"/>
      <c r="AB11" s="9"/>
      <c r="AC11" s="10"/>
      <c r="AE11" s="9"/>
      <c r="AF11" s="10"/>
    </row>
    <row r="12" spans="1:37" x14ac:dyDescent="0.3">
      <c r="A12" s="1" t="s">
        <v>8</v>
      </c>
      <c r="D12" s="11"/>
      <c r="E12" s="12"/>
      <c r="F12" s="13"/>
      <c r="G12" s="14"/>
      <c r="H12" s="12"/>
      <c r="I12" s="13"/>
      <c r="J12" s="14"/>
      <c r="K12" s="12"/>
      <c r="L12" s="13"/>
      <c r="M12" s="14"/>
      <c r="N12" s="15"/>
      <c r="O12" s="13"/>
      <c r="P12" s="11"/>
      <c r="Q12" s="12"/>
      <c r="R12" s="13"/>
      <c r="S12" s="11"/>
      <c r="T12" s="12"/>
      <c r="U12" s="13"/>
      <c r="V12" s="9"/>
      <c r="W12" s="10"/>
      <c r="X12" s="13"/>
      <c r="Y12" s="9"/>
      <c r="Z12" s="10"/>
      <c r="AA12" s="13"/>
      <c r="AB12" s="9"/>
      <c r="AC12" s="10"/>
      <c r="AD12" s="13"/>
      <c r="AE12" s="9"/>
      <c r="AF12" s="10"/>
      <c r="AG12" s="13"/>
    </row>
    <row r="13" spans="1:37" x14ac:dyDescent="0.3">
      <c r="A13" s="1" t="s">
        <v>9</v>
      </c>
      <c r="D13" s="16"/>
      <c r="E13" s="15"/>
      <c r="F13" s="13"/>
      <c r="G13" s="16"/>
      <c r="H13" s="15"/>
      <c r="I13" s="13"/>
      <c r="J13" s="16"/>
      <c r="K13" s="15"/>
      <c r="L13" s="13"/>
      <c r="M13" s="16"/>
      <c r="N13" s="15"/>
      <c r="O13" s="13"/>
      <c r="P13" s="17"/>
      <c r="Q13" s="10"/>
      <c r="R13" s="13"/>
      <c r="S13" s="17"/>
      <c r="T13" s="10"/>
      <c r="U13" s="13"/>
      <c r="V13" s="17"/>
      <c r="W13" s="10"/>
      <c r="X13" s="13"/>
      <c r="Y13" s="17"/>
      <c r="Z13" s="10"/>
      <c r="AA13" s="13"/>
      <c r="AB13" s="17"/>
      <c r="AC13" s="10"/>
      <c r="AD13" s="13"/>
      <c r="AE13" s="17"/>
      <c r="AF13" s="10"/>
      <c r="AG13" s="13"/>
    </row>
    <row r="14" spans="1:37" x14ac:dyDescent="0.3">
      <c r="A14" s="1" t="s">
        <v>10</v>
      </c>
      <c r="D14" s="18"/>
      <c r="E14" s="19"/>
      <c r="F14" s="20"/>
      <c r="G14" s="18"/>
      <c r="H14" s="19"/>
      <c r="I14" s="20"/>
      <c r="J14" s="18"/>
      <c r="K14" s="19"/>
      <c r="L14" s="20"/>
      <c r="M14" s="18"/>
      <c r="N14" s="19"/>
      <c r="O14" s="20"/>
      <c r="P14" s="18"/>
      <c r="Q14" s="19"/>
      <c r="S14" s="18"/>
      <c r="T14" s="19"/>
      <c r="V14" s="18"/>
      <c r="W14" s="19"/>
      <c r="Y14" s="18"/>
      <c r="Z14" s="19"/>
      <c r="AB14" s="18"/>
      <c r="AC14" s="19"/>
      <c r="AE14" s="18"/>
      <c r="AF14" s="19"/>
    </row>
    <row r="15" spans="1:37" x14ac:dyDescent="0.3">
      <c r="A15" s="1" t="s">
        <v>11</v>
      </c>
      <c r="D15" s="102"/>
      <c r="E15" s="22"/>
      <c r="G15" s="102"/>
      <c r="H15" s="22"/>
      <c r="J15" s="102"/>
      <c r="K15" s="22"/>
      <c r="M15" s="102"/>
      <c r="N15" s="22"/>
      <c r="P15" s="102"/>
      <c r="Q15" s="22"/>
      <c r="S15" s="102"/>
      <c r="T15" s="22"/>
      <c r="V15" s="102"/>
      <c r="W15" s="22"/>
      <c r="Y15" s="102"/>
      <c r="Z15" s="22"/>
      <c r="AB15" s="102"/>
      <c r="AC15" s="22"/>
      <c r="AE15" s="102"/>
      <c r="AF15" s="22"/>
    </row>
    <row r="16" spans="1:37" x14ac:dyDescent="0.3">
      <c r="A16" s="1" t="s">
        <v>12</v>
      </c>
      <c r="D16" s="18"/>
      <c r="E16" s="19"/>
      <c r="F16" s="20"/>
      <c r="G16" s="18"/>
      <c r="H16" s="19"/>
      <c r="I16" s="20"/>
      <c r="J16" s="18"/>
      <c r="K16" s="19"/>
      <c r="L16" s="20"/>
      <c r="M16" s="18"/>
      <c r="N16" s="19"/>
      <c r="O16" s="20"/>
      <c r="P16" s="18"/>
      <c r="Q16" s="19"/>
      <c r="S16" s="18"/>
      <c r="T16" s="19"/>
      <c r="V16" s="18"/>
      <c r="W16" s="19"/>
      <c r="Y16" s="18"/>
      <c r="Z16" s="19"/>
      <c r="AB16" s="18"/>
      <c r="AC16" s="19"/>
      <c r="AE16" s="18"/>
      <c r="AF16" s="19"/>
    </row>
    <row r="17" spans="1:34" x14ac:dyDescent="0.3">
      <c r="A17" s="1" t="s">
        <v>13</v>
      </c>
      <c r="D17" s="21"/>
      <c r="E17" s="22"/>
      <c r="G17" s="21"/>
      <c r="H17" s="22"/>
      <c r="J17" s="21"/>
      <c r="K17" s="22"/>
      <c r="M17" s="21"/>
      <c r="N17" s="22"/>
      <c r="P17" s="21"/>
      <c r="Q17" s="22"/>
      <c r="S17" s="21"/>
      <c r="T17" s="22"/>
      <c r="V17" s="21"/>
      <c r="W17" s="22"/>
      <c r="Y17" s="21"/>
      <c r="Z17" s="22"/>
      <c r="AB17" s="21"/>
      <c r="AC17" s="22"/>
      <c r="AE17" s="21"/>
      <c r="AF17" s="22"/>
    </row>
    <row r="18" spans="1:34" s="23" customFormat="1" x14ac:dyDescent="0.3">
      <c r="A18" s="23" t="s">
        <v>14</v>
      </c>
      <c r="D18" s="18"/>
      <c r="E18" s="19"/>
      <c r="G18" s="18"/>
      <c r="H18" s="19"/>
      <c r="J18" s="18"/>
      <c r="K18" s="19"/>
      <c r="M18" s="18"/>
      <c r="N18" s="19"/>
      <c r="P18" s="18"/>
      <c r="Q18" s="19"/>
      <c r="S18" s="18"/>
      <c r="T18" s="19"/>
      <c r="V18" s="18"/>
      <c r="W18" s="19"/>
      <c r="Y18" s="18"/>
      <c r="Z18" s="19"/>
      <c r="AB18" s="18"/>
      <c r="AC18" s="19"/>
      <c r="AE18" s="18"/>
      <c r="AF18" s="19"/>
      <c r="AH18" s="3"/>
    </row>
    <row r="19" spans="1:34" s="23" customFormat="1" x14ac:dyDescent="0.3">
      <c r="A19" s="23" t="s">
        <v>15</v>
      </c>
      <c r="D19" s="24">
        <v>1</v>
      </c>
      <c r="E19" s="25"/>
      <c r="G19" s="24">
        <v>1</v>
      </c>
      <c r="H19" s="25"/>
      <c r="J19" s="24">
        <v>1</v>
      </c>
      <c r="K19" s="25"/>
      <c r="M19" s="24">
        <v>1</v>
      </c>
      <c r="N19" s="25"/>
      <c r="P19" s="24">
        <v>1</v>
      </c>
      <c r="Q19" s="25"/>
      <c r="S19" s="24">
        <v>1</v>
      </c>
      <c r="T19" s="25"/>
      <c r="V19" s="24">
        <v>1</v>
      </c>
      <c r="W19" s="25"/>
      <c r="Y19" s="24">
        <v>1</v>
      </c>
      <c r="Z19" s="25"/>
      <c r="AB19" s="24">
        <v>1</v>
      </c>
      <c r="AC19" s="25"/>
      <c r="AE19" s="24">
        <v>1</v>
      </c>
      <c r="AF19" s="25"/>
      <c r="AH19" s="3"/>
    </row>
    <row r="20" spans="1:34" s="23" customFormat="1" x14ac:dyDescent="0.3">
      <c r="A20" s="26" t="s">
        <v>16</v>
      </c>
      <c r="D20" s="27"/>
      <c r="E20" s="25"/>
      <c r="G20" s="27"/>
      <c r="H20" s="25"/>
      <c r="J20" s="27"/>
      <c r="K20" s="25"/>
      <c r="M20" s="28"/>
      <c r="N20" s="29"/>
      <c r="P20" s="27"/>
      <c r="Q20" s="25"/>
      <c r="S20" s="27"/>
      <c r="T20" s="25"/>
      <c r="V20" s="27"/>
      <c r="W20" s="25"/>
      <c r="Y20" s="27"/>
      <c r="Z20" s="25"/>
      <c r="AB20" s="27"/>
      <c r="AC20" s="25"/>
      <c r="AE20" s="27"/>
      <c r="AF20" s="25"/>
      <c r="AH20" s="3"/>
    </row>
    <row r="21" spans="1:34" s="23" customFormat="1" x14ac:dyDescent="0.3">
      <c r="A21" s="26" t="s">
        <v>17</v>
      </c>
      <c r="D21" s="27"/>
      <c r="E21" s="25"/>
      <c r="G21" s="27"/>
      <c r="H21" s="25"/>
      <c r="J21" s="27"/>
      <c r="K21" s="25"/>
      <c r="M21" s="27"/>
      <c r="N21" s="25"/>
      <c r="P21" s="27"/>
      <c r="Q21" s="25"/>
      <c r="S21" s="27"/>
      <c r="T21" s="25"/>
      <c r="V21" s="27"/>
      <c r="W21" s="25"/>
      <c r="Y21" s="27"/>
      <c r="Z21" s="25"/>
      <c r="AB21" s="27"/>
      <c r="AC21" s="25"/>
      <c r="AE21" s="27"/>
      <c r="AF21" s="25"/>
      <c r="AH21" s="3"/>
    </row>
    <row r="22" spans="1:34" s="23" customFormat="1" x14ac:dyDescent="0.3">
      <c r="A22" s="26" t="s">
        <v>18</v>
      </c>
      <c r="D22" s="27"/>
      <c r="E22" s="25"/>
      <c r="G22" s="27"/>
      <c r="H22" s="25"/>
      <c r="J22" s="27"/>
      <c r="K22" s="25"/>
      <c r="M22" s="27"/>
      <c r="N22" s="25"/>
      <c r="P22" s="27"/>
      <c r="Q22" s="25"/>
      <c r="S22" s="27"/>
      <c r="T22" s="25"/>
      <c r="V22" s="27"/>
      <c r="W22" s="25"/>
      <c r="Y22" s="27"/>
      <c r="Z22" s="25"/>
      <c r="AB22" s="27"/>
      <c r="AC22" s="25"/>
      <c r="AE22" s="27"/>
      <c r="AF22" s="25"/>
      <c r="AH22" s="3"/>
    </row>
    <row r="23" spans="1:34" s="23" customFormat="1" x14ac:dyDescent="0.3">
      <c r="A23" s="26" t="s">
        <v>19</v>
      </c>
      <c r="D23" s="27"/>
      <c r="E23" s="25"/>
      <c r="G23" s="30"/>
      <c r="H23" s="25"/>
      <c r="J23" s="30"/>
      <c r="K23" s="25"/>
      <c r="M23" s="27"/>
      <c r="N23" s="25"/>
      <c r="P23" s="27"/>
      <c r="Q23" s="25"/>
      <c r="S23" s="27"/>
      <c r="T23" s="25"/>
      <c r="V23" s="27"/>
      <c r="W23" s="25"/>
      <c r="Y23" s="27"/>
      <c r="Z23" s="25"/>
      <c r="AB23" s="27"/>
      <c r="AC23" s="25"/>
      <c r="AE23" s="27"/>
      <c r="AF23" s="25"/>
      <c r="AH23" s="3"/>
    </row>
    <row r="24" spans="1:34" s="23" customFormat="1" x14ac:dyDescent="0.3">
      <c r="A24" s="26" t="s">
        <v>20</v>
      </c>
      <c r="D24" s="27"/>
      <c r="E24" s="25"/>
      <c r="G24" s="27"/>
      <c r="H24" s="25"/>
      <c r="J24" s="27"/>
      <c r="K24" s="25"/>
      <c r="M24" s="27"/>
      <c r="N24" s="25"/>
      <c r="P24" s="27"/>
      <c r="Q24" s="25"/>
      <c r="S24" s="27"/>
      <c r="T24" s="25"/>
      <c r="V24" s="27"/>
      <c r="W24" s="25"/>
      <c r="Y24" s="27"/>
      <c r="Z24" s="25"/>
      <c r="AB24" s="27"/>
      <c r="AC24" s="25"/>
      <c r="AE24" s="27"/>
      <c r="AF24" s="25"/>
      <c r="AH24" s="3"/>
    </row>
    <row r="25" spans="1:34" s="23" customFormat="1" x14ac:dyDescent="0.3">
      <c r="A25" s="26" t="s">
        <v>21</v>
      </c>
      <c r="D25" s="27"/>
      <c r="E25" s="25"/>
      <c r="G25" s="27"/>
      <c r="H25" s="25"/>
      <c r="J25" s="27"/>
      <c r="K25" s="25"/>
      <c r="M25" s="27"/>
      <c r="N25" s="25"/>
      <c r="P25" s="27"/>
      <c r="Q25" s="25"/>
      <c r="S25" s="27"/>
      <c r="T25" s="25"/>
      <c r="V25" s="27"/>
      <c r="W25" s="25"/>
      <c r="Y25" s="27"/>
      <c r="Z25" s="25"/>
      <c r="AB25" s="27"/>
      <c r="AC25" s="25"/>
      <c r="AE25" s="27"/>
      <c r="AF25" s="25"/>
      <c r="AH25" s="3"/>
    </row>
    <row r="26" spans="1:34" s="23" customFormat="1" x14ac:dyDescent="0.3">
      <c r="A26" s="26" t="s">
        <v>22</v>
      </c>
      <c r="D26" s="27"/>
      <c r="E26" s="25"/>
      <c r="G26" s="27"/>
      <c r="H26" s="25"/>
      <c r="J26" s="27"/>
      <c r="K26" s="25"/>
      <c r="M26" s="27"/>
      <c r="N26" s="25"/>
      <c r="P26" s="27"/>
      <c r="Q26" s="25"/>
      <c r="S26" s="27"/>
      <c r="T26" s="25"/>
      <c r="V26" s="27"/>
      <c r="W26" s="25"/>
      <c r="Y26" s="27"/>
      <c r="Z26" s="25"/>
      <c r="AB26" s="27"/>
      <c r="AC26" s="25"/>
      <c r="AE26" s="27"/>
      <c r="AF26" s="25"/>
      <c r="AH26" s="3"/>
    </row>
    <row r="27" spans="1:34" s="23" customFormat="1" x14ac:dyDescent="0.3">
      <c r="A27" s="26" t="s">
        <v>23</v>
      </c>
      <c r="D27" s="30"/>
      <c r="E27" s="25"/>
      <c r="G27" s="30"/>
      <c r="H27" s="25"/>
      <c r="J27" s="30"/>
      <c r="K27" s="25"/>
      <c r="M27" s="30"/>
      <c r="N27" s="25"/>
      <c r="P27" s="30"/>
      <c r="Q27" s="25"/>
      <c r="S27" s="30"/>
      <c r="T27" s="25"/>
      <c r="V27" s="30"/>
      <c r="W27" s="25"/>
      <c r="Y27" s="30"/>
      <c r="Z27" s="25"/>
      <c r="AB27" s="30"/>
      <c r="AC27" s="25"/>
      <c r="AE27" s="30"/>
      <c r="AF27" s="25"/>
      <c r="AH27" s="3"/>
    </row>
    <row r="28" spans="1:34" s="23" customFormat="1" x14ac:dyDescent="0.3">
      <c r="A28" s="26"/>
      <c r="D28" s="31" t="str">
        <f>IF((D27+D26+D25+D24+D19)=1,"","MUST = 100%")</f>
        <v/>
      </c>
      <c r="E28" s="25"/>
      <c r="G28" s="31" t="str">
        <f>IF((G27+G26+G25+G24+G19)=1,"","MUST = 100%")</f>
        <v/>
      </c>
      <c r="H28" s="25"/>
      <c r="J28" s="31" t="str">
        <f>IF((J27+J26+J25+J24+J19)=1,"","MUST = 100%")</f>
        <v/>
      </c>
      <c r="K28" s="25"/>
      <c r="M28" s="31" t="str">
        <f>IF((M27+M26+M25+M24+M19)=1,"","MUST = 100%")</f>
        <v/>
      </c>
      <c r="N28" s="25"/>
      <c r="P28" s="31" t="str">
        <f>IF((P27+P26+P25+P24+P19)=1,"","MUST = 100%")</f>
        <v/>
      </c>
      <c r="Q28" s="25"/>
      <c r="S28" s="31" t="str">
        <f>IF((S27+S26+S25+S24+S19)=1,"","MUST = 100%")</f>
        <v/>
      </c>
      <c r="T28" s="25"/>
      <c r="V28" s="31" t="str">
        <f>IF((V27+V26+V25+V24+V19)=1,"","MUST = 100%")</f>
        <v/>
      </c>
      <c r="W28" s="25"/>
      <c r="Y28" s="31" t="str">
        <f>IF((Y27+Y26+Y25+Y24+Y19)=1,"","MUST = 100%")</f>
        <v/>
      </c>
      <c r="Z28" s="25"/>
      <c r="AB28" s="31" t="str">
        <f>IF((AB27+AB26+AB25+AB24+AB19)=1,"","MUST = 100%")</f>
        <v/>
      </c>
      <c r="AC28" s="25"/>
      <c r="AE28" s="31" t="str">
        <f>IF((AE27+AE26+AE25+AE24+AE19)=1,"","MUST = 100%")</f>
        <v/>
      </c>
      <c r="AF28" s="25"/>
      <c r="AH28" s="3"/>
    </row>
    <row r="29" spans="1:34" x14ac:dyDescent="0.3">
      <c r="A29" s="1" t="s">
        <v>24</v>
      </c>
      <c r="D29" s="32"/>
      <c r="E29" s="29"/>
      <c r="G29" s="32"/>
      <c r="H29" s="29"/>
      <c r="J29" s="32"/>
      <c r="K29" s="29"/>
      <c r="M29" s="32"/>
      <c r="N29" s="29"/>
      <c r="P29" s="32"/>
      <c r="Q29" s="29"/>
      <c r="S29" s="32"/>
      <c r="T29" s="29"/>
      <c r="V29" s="32"/>
      <c r="W29" s="29"/>
      <c r="Y29" s="32"/>
      <c r="Z29" s="29"/>
      <c r="AB29" s="32"/>
      <c r="AC29" s="29"/>
      <c r="AE29" s="32"/>
      <c r="AF29" s="29"/>
    </row>
    <row r="30" spans="1:34" x14ac:dyDescent="0.3">
      <c r="A30" s="33" t="s">
        <v>25</v>
      </c>
      <c r="D30" s="34"/>
      <c r="E30" s="35"/>
      <c r="F30" s="36"/>
      <c r="G30" s="34"/>
      <c r="H30" s="35"/>
      <c r="I30" s="36"/>
      <c r="J30" s="34"/>
      <c r="K30" s="35"/>
      <c r="L30" s="36"/>
      <c r="M30" s="34"/>
      <c r="N30" s="35"/>
      <c r="O30" s="36"/>
      <c r="P30" s="34"/>
      <c r="Q30" s="35"/>
      <c r="R30" s="37"/>
      <c r="S30" s="34"/>
      <c r="T30" s="35"/>
      <c r="U30" s="37"/>
      <c r="V30" s="34"/>
      <c r="W30" s="35"/>
      <c r="X30" s="37"/>
      <c r="Y30" s="34"/>
      <c r="Z30" s="35"/>
      <c r="AA30" s="37"/>
      <c r="AB30" s="34"/>
      <c r="AC30" s="35"/>
      <c r="AD30" s="37"/>
      <c r="AE30" s="34"/>
      <c r="AF30" s="19"/>
    </row>
    <row r="31" spans="1:34" x14ac:dyDescent="0.3">
      <c r="A31" s="33" t="s">
        <v>26</v>
      </c>
      <c r="D31" s="34"/>
      <c r="E31" s="35"/>
      <c r="F31" s="36"/>
      <c r="G31" s="34"/>
      <c r="H31" s="35"/>
      <c r="I31" s="36"/>
      <c r="J31" s="34"/>
      <c r="K31" s="35"/>
      <c r="L31" s="36"/>
      <c r="M31" s="34"/>
      <c r="N31" s="35"/>
      <c r="O31" s="36"/>
      <c r="P31" s="34"/>
      <c r="Q31" s="35"/>
      <c r="R31" s="37"/>
      <c r="S31" s="34"/>
      <c r="T31" s="35"/>
      <c r="U31" s="37"/>
      <c r="V31" s="34"/>
      <c r="W31" s="35"/>
      <c r="X31" s="37"/>
      <c r="Y31" s="34"/>
      <c r="Z31" s="35"/>
      <c r="AA31" s="37"/>
      <c r="AB31" s="34"/>
      <c r="AC31" s="35"/>
      <c r="AD31" s="37"/>
      <c r="AE31" s="34"/>
      <c r="AF31" s="19"/>
    </row>
    <row r="32" spans="1:34" x14ac:dyDescent="0.3">
      <c r="A32" s="1" t="s">
        <v>27</v>
      </c>
      <c r="D32" s="38"/>
      <c r="E32" s="29"/>
      <c r="G32" s="38"/>
      <c r="H32" s="29"/>
      <c r="J32" s="38"/>
      <c r="K32" s="29"/>
      <c r="M32" s="38"/>
      <c r="N32" s="29"/>
      <c r="P32" s="38"/>
      <c r="Q32" s="29"/>
      <c r="S32" s="38"/>
      <c r="T32" s="29"/>
      <c r="V32" s="38"/>
      <c r="W32" s="29"/>
      <c r="Y32" s="38"/>
      <c r="Z32" s="29"/>
      <c r="AB32" s="38"/>
      <c r="AC32" s="29"/>
      <c r="AE32" s="38"/>
      <c r="AF32" s="29"/>
    </row>
    <row r="33" spans="1:34" x14ac:dyDescent="0.3">
      <c r="A33" s="33" t="s">
        <v>25</v>
      </c>
      <c r="D33" s="34"/>
      <c r="E33" s="35"/>
      <c r="F33" s="36"/>
      <c r="G33" s="34"/>
      <c r="H33" s="35"/>
      <c r="I33" s="36"/>
      <c r="J33" s="34"/>
      <c r="K33" s="35"/>
      <c r="L33" s="36"/>
      <c r="M33" s="34"/>
      <c r="N33" s="35"/>
      <c r="O33" s="36"/>
      <c r="P33" s="34"/>
      <c r="Q33" s="35"/>
      <c r="R33" s="37"/>
      <c r="S33" s="34"/>
      <c r="T33" s="35"/>
      <c r="U33" s="37"/>
      <c r="V33" s="34"/>
      <c r="W33" s="35"/>
      <c r="X33" s="37"/>
      <c r="Y33" s="34"/>
      <c r="Z33" s="35"/>
      <c r="AA33" s="37"/>
      <c r="AB33" s="34"/>
      <c r="AC33" s="35"/>
      <c r="AD33" s="37"/>
      <c r="AE33" s="34"/>
      <c r="AF33" s="19"/>
    </row>
    <row r="34" spans="1:34" s="23" customFormat="1" x14ac:dyDescent="0.3">
      <c r="A34" s="39" t="s">
        <v>28</v>
      </c>
      <c r="D34" s="40"/>
      <c r="E34" s="41"/>
      <c r="G34" s="40"/>
      <c r="H34" s="41"/>
      <c r="J34" s="40"/>
      <c r="K34" s="41"/>
      <c r="M34" s="40"/>
      <c r="N34" s="41"/>
      <c r="P34" s="40"/>
      <c r="Q34" s="41"/>
      <c r="S34" s="40"/>
      <c r="T34" s="41"/>
      <c r="V34" s="40"/>
      <c r="W34" s="41"/>
      <c r="Y34" s="40"/>
      <c r="Z34" s="41"/>
      <c r="AB34" s="40"/>
      <c r="AC34" s="41"/>
      <c r="AE34" s="40"/>
      <c r="AF34" s="41"/>
      <c r="AH34" s="3"/>
    </row>
    <row r="35" spans="1:34" s="23" customFormat="1" x14ac:dyDescent="0.3">
      <c r="A35" s="39" t="s">
        <v>29</v>
      </c>
      <c r="D35" s="34"/>
      <c r="E35" s="35"/>
      <c r="F35" s="36"/>
      <c r="G35" s="34"/>
      <c r="H35" s="35"/>
      <c r="I35" s="36"/>
      <c r="J35" s="34"/>
      <c r="K35" s="35"/>
      <c r="L35" s="36"/>
      <c r="M35" s="34"/>
      <c r="N35" s="35"/>
      <c r="O35" s="36"/>
      <c r="P35" s="34"/>
      <c r="Q35" s="35"/>
      <c r="R35" s="37"/>
      <c r="S35" s="34"/>
      <c r="T35" s="35"/>
      <c r="U35" s="37"/>
      <c r="V35" s="34"/>
      <c r="W35" s="35"/>
      <c r="X35" s="37"/>
      <c r="Y35" s="34"/>
      <c r="Z35" s="35"/>
      <c r="AA35" s="37"/>
      <c r="AB35" s="34"/>
      <c r="AC35" s="35"/>
      <c r="AD35" s="37"/>
      <c r="AE35" s="34"/>
      <c r="AF35" s="19"/>
      <c r="AH35" s="3"/>
    </row>
    <row r="36" spans="1:34" ht="5.0999999999999996" customHeight="1" x14ac:dyDescent="0.3"/>
    <row r="37" spans="1:34" ht="15" customHeight="1" x14ac:dyDescent="0.3">
      <c r="A37" s="1" t="s">
        <v>30</v>
      </c>
      <c r="D37" s="42"/>
      <c r="E37" s="43"/>
      <c r="G37" s="42"/>
      <c r="H37" s="43"/>
      <c r="J37" s="42"/>
      <c r="K37" s="43"/>
      <c r="M37" s="42"/>
      <c r="N37" s="43"/>
      <c r="P37" s="42"/>
      <c r="Q37" s="43"/>
      <c r="S37" s="42"/>
      <c r="T37" s="43"/>
      <c r="V37" s="42"/>
      <c r="W37" s="43"/>
      <c r="Y37" s="42"/>
      <c r="Z37" s="43"/>
      <c r="AB37" s="42"/>
      <c r="AC37" s="43"/>
      <c r="AE37" s="42"/>
      <c r="AF37" s="43"/>
    </row>
    <row r="38" spans="1:34" ht="15" customHeight="1" x14ac:dyDescent="0.3">
      <c r="A38" s="1" t="s">
        <v>31</v>
      </c>
      <c r="D38" s="42"/>
      <c r="E38" s="43"/>
      <c r="G38" s="42"/>
      <c r="H38" s="43"/>
      <c r="J38" s="42"/>
      <c r="K38" s="43"/>
      <c r="M38" s="42"/>
      <c r="N38" s="43"/>
      <c r="P38" s="42"/>
      <c r="Q38" s="43"/>
      <c r="S38" s="42"/>
      <c r="T38" s="43"/>
      <c r="V38" s="42"/>
      <c r="W38" s="43"/>
      <c r="Y38" s="42"/>
      <c r="Z38" s="43"/>
      <c r="AB38" s="42"/>
      <c r="AC38" s="43"/>
      <c r="AE38" s="42"/>
      <c r="AF38" s="43"/>
    </row>
    <row r="39" spans="1:34" ht="15" customHeight="1" x14ac:dyDescent="0.3">
      <c r="A39" s="1" t="s">
        <v>32</v>
      </c>
      <c r="D39" s="42"/>
      <c r="E39" s="43"/>
      <c r="G39" s="42"/>
      <c r="H39" s="43"/>
      <c r="J39" s="42"/>
      <c r="K39" s="43"/>
      <c r="M39" s="42"/>
      <c r="N39" s="43"/>
      <c r="P39" s="42"/>
      <c r="Q39" s="43"/>
      <c r="S39" s="42"/>
      <c r="T39" s="43"/>
      <c r="V39" s="42"/>
      <c r="W39" s="43"/>
      <c r="Y39" s="42"/>
      <c r="Z39" s="43"/>
      <c r="AB39" s="42"/>
      <c r="AC39" s="43"/>
      <c r="AE39" s="42"/>
      <c r="AF39" s="43"/>
    </row>
    <row r="40" spans="1:34" x14ac:dyDescent="0.3">
      <c r="A40" s="44" t="s">
        <v>33</v>
      </c>
      <c r="D40" s="45" t="str">
        <f>IF(ISNUMBER(D39),(D39/(AVERAGE(D37,D38))),"")</f>
        <v/>
      </c>
      <c r="E40" s="46"/>
      <c r="F40" s="20"/>
      <c r="G40" s="45" t="str">
        <f>IF(ISNUMBER(G39),(G39/(AVERAGE(G37,G38))),"")</f>
        <v/>
      </c>
      <c r="H40" s="46"/>
      <c r="I40" s="20"/>
      <c r="J40" s="47" t="str">
        <f>IF(ISNUMBER(J39),(J39/(AVERAGE(J37,J38))),"")</f>
        <v/>
      </c>
      <c r="K40" s="46"/>
      <c r="L40" s="20"/>
      <c r="M40" s="45" t="str">
        <f>IF(ISNUMBER(M39),(M39/(AVERAGE(M37,M38))),"")</f>
        <v/>
      </c>
      <c r="N40" s="46"/>
      <c r="O40" s="20"/>
      <c r="P40" s="45" t="str">
        <f>IF(ISNUMBER(P39),(P39/(AVERAGE(P37,P38))),"")</f>
        <v/>
      </c>
      <c r="Q40" s="46"/>
      <c r="R40" s="20"/>
      <c r="S40" s="45" t="str">
        <f>IF(ISNUMBER(S39),(S39/(AVERAGE(S37,S38))),"")</f>
        <v/>
      </c>
      <c r="T40" s="46"/>
      <c r="U40" s="20"/>
      <c r="V40" s="45" t="str">
        <f>IF(ISNUMBER(V39),(V39/(AVERAGE(V37,V38))),"")</f>
        <v/>
      </c>
      <c r="W40" s="46"/>
      <c r="X40" s="20"/>
      <c r="Y40" s="45" t="str">
        <f>IF(ISNUMBER(Y39),(Y39/(AVERAGE(Y37,Y38))),"")</f>
        <v/>
      </c>
      <c r="Z40" s="46"/>
      <c r="AA40" s="20"/>
      <c r="AB40" s="45" t="str">
        <f>IF(ISNUMBER(AB39),(AB39/(AVERAGE(AB37,AB38))),"")</f>
        <v/>
      </c>
      <c r="AC40" s="46"/>
      <c r="AD40" s="20"/>
      <c r="AE40" s="45" t="str">
        <f>IF(ISNUMBER(AE39),(AE39/(AVERAGE(AE37,AE38))),"")</f>
        <v/>
      </c>
      <c r="AF40" s="46"/>
    </row>
    <row r="41" spans="1:34" ht="5.0999999999999996" customHeight="1" x14ac:dyDescent="0.3"/>
    <row r="42" spans="1:34" ht="15" customHeight="1" x14ac:dyDescent="0.3">
      <c r="A42" s="91" t="s">
        <v>129</v>
      </c>
      <c r="D42" s="42"/>
      <c r="E42" s="43"/>
      <c r="G42" s="42"/>
      <c r="H42" s="43"/>
      <c r="J42" s="42"/>
      <c r="K42" s="43"/>
      <c r="M42" s="42"/>
      <c r="N42" s="43"/>
      <c r="P42" s="42"/>
      <c r="Q42" s="43"/>
      <c r="S42" s="42"/>
      <c r="T42" s="43"/>
      <c r="V42" s="42"/>
      <c r="W42" s="43"/>
      <c r="Y42" s="42"/>
      <c r="Z42" s="43"/>
      <c r="AB42" s="42"/>
      <c r="AC42" s="43"/>
      <c r="AE42" s="42"/>
      <c r="AF42" s="43"/>
    </row>
    <row r="43" spans="1:34" ht="15" customHeight="1" x14ac:dyDescent="0.3">
      <c r="A43" s="92" t="s">
        <v>130</v>
      </c>
      <c r="D43" s="42"/>
      <c r="E43" s="43"/>
      <c r="G43" s="42"/>
      <c r="H43" s="43"/>
      <c r="J43" s="42"/>
      <c r="K43" s="43"/>
      <c r="M43" s="42"/>
      <c r="N43" s="43"/>
      <c r="P43" s="42"/>
      <c r="Q43" s="43"/>
      <c r="S43" s="42"/>
      <c r="T43" s="43"/>
      <c r="V43" s="42"/>
      <c r="W43" s="43"/>
      <c r="Y43" s="42"/>
      <c r="Z43" s="43"/>
      <c r="AB43" s="42"/>
      <c r="AC43" s="43"/>
      <c r="AE43" s="42"/>
      <c r="AF43" s="43"/>
    </row>
    <row r="44" spans="1:34" ht="15" customHeight="1" x14ac:dyDescent="0.3">
      <c r="A44" s="92" t="s">
        <v>132</v>
      </c>
      <c r="D44" s="42"/>
      <c r="E44" s="43"/>
      <c r="G44" s="42"/>
      <c r="H44" s="43"/>
      <c r="J44" s="42"/>
      <c r="K44" s="43"/>
      <c r="M44" s="42"/>
      <c r="N44" s="43"/>
      <c r="P44" s="42"/>
      <c r="Q44" s="43"/>
      <c r="S44" s="42"/>
      <c r="T44" s="43"/>
      <c r="V44" s="42"/>
      <c r="W44" s="43"/>
      <c r="Y44" s="42"/>
      <c r="Z44" s="43"/>
      <c r="AB44" s="42"/>
      <c r="AC44" s="43"/>
      <c r="AE44" s="42"/>
      <c r="AF44" s="43"/>
    </row>
    <row r="45" spans="1:34" x14ac:dyDescent="0.3">
      <c r="A45" s="93" t="s">
        <v>131</v>
      </c>
      <c r="D45" s="103"/>
      <c r="E45" s="82"/>
      <c r="F45" s="83"/>
      <c r="G45" s="103"/>
      <c r="H45" s="82"/>
      <c r="I45" s="83"/>
      <c r="J45" s="103"/>
      <c r="K45" s="82"/>
      <c r="L45" s="83"/>
      <c r="M45" s="103"/>
      <c r="N45" s="82"/>
      <c r="O45" s="83"/>
      <c r="P45" s="103"/>
      <c r="Q45" s="82"/>
      <c r="R45" s="83"/>
      <c r="S45" s="103"/>
      <c r="T45" s="82"/>
      <c r="U45" s="83"/>
      <c r="V45" s="103"/>
      <c r="W45" s="82"/>
      <c r="X45" s="83"/>
      <c r="Y45" s="103"/>
      <c r="Z45" s="82"/>
      <c r="AA45" s="83"/>
      <c r="AB45" s="103"/>
      <c r="AC45" s="82"/>
      <c r="AD45" s="83"/>
      <c r="AE45" s="103"/>
      <c r="AF45" s="46"/>
    </row>
    <row r="46" spans="1:34" ht="5.0999999999999996" customHeight="1" x14ac:dyDescent="0.3"/>
    <row r="47" spans="1:34" x14ac:dyDescent="0.3">
      <c r="A47" s="44" t="s">
        <v>34</v>
      </c>
    </row>
    <row r="48" spans="1:34" x14ac:dyDescent="0.3">
      <c r="A48" s="33" t="s">
        <v>35</v>
      </c>
      <c r="D48" s="21"/>
      <c r="E48" s="22"/>
      <c r="G48" s="21"/>
      <c r="H48" s="22"/>
      <c r="J48" s="21"/>
      <c r="K48" s="22"/>
      <c r="M48" s="21"/>
      <c r="N48" s="22"/>
      <c r="P48" s="21"/>
      <c r="Q48" s="22"/>
      <c r="S48" s="21"/>
      <c r="T48" s="22"/>
      <c r="V48" s="21"/>
      <c r="W48" s="22"/>
      <c r="Y48" s="21"/>
      <c r="Z48" s="22"/>
      <c r="AB48" s="21"/>
      <c r="AC48" s="22"/>
      <c r="AE48" s="21"/>
      <c r="AF48" s="22"/>
    </row>
    <row r="49" spans="1:34" x14ac:dyDescent="0.3">
      <c r="A49" s="33" t="s">
        <v>36</v>
      </c>
      <c r="D49" s="21"/>
      <c r="E49" s="22"/>
      <c r="G49" s="21"/>
      <c r="H49" s="22"/>
      <c r="J49" s="21"/>
      <c r="K49" s="22"/>
      <c r="M49" s="21"/>
      <c r="N49" s="22"/>
      <c r="P49" s="21"/>
      <c r="Q49" s="22"/>
      <c r="S49" s="21"/>
      <c r="T49" s="22"/>
      <c r="V49" s="21"/>
      <c r="W49" s="22"/>
      <c r="Y49" s="21"/>
      <c r="Z49" s="22"/>
      <c r="AB49" s="21"/>
      <c r="AC49" s="22"/>
      <c r="AE49" s="21"/>
      <c r="AF49" s="22"/>
    </row>
    <row r="50" spans="1:34" x14ac:dyDescent="0.3">
      <c r="A50" s="33" t="s">
        <v>37</v>
      </c>
      <c r="D50" s="21"/>
      <c r="E50" s="22"/>
      <c r="G50" s="21"/>
      <c r="H50" s="22"/>
      <c r="J50" s="21"/>
      <c r="K50" s="22"/>
      <c r="M50" s="21"/>
      <c r="N50" s="22"/>
      <c r="P50" s="21"/>
      <c r="Q50" s="22"/>
      <c r="S50" s="21"/>
      <c r="T50" s="22"/>
      <c r="V50" s="21"/>
      <c r="W50" s="22"/>
      <c r="Y50" s="21"/>
      <c r="Z50" s="22"/>
      <c r="AB50" s="21"/>
      <c r="AC50" s="22"/>
      <c r="AE50" s="21"/>
      <c r="AF50" s="22"/>
    </row>
    <row r="51" spans="1:34" x14ac:dyDescent="0.3">
      <c r="A51" s="33" t="s">
        <v>38</v>
      </c>
      <c r="D51" s="48"/>
      <c r="E51" s="22"/>
      <c r="G51" s="48"/>
      <c r="H51" s="22"/>
      <c r="J51" s="48"/>
      <c r="K51" s="22"/>
      <c r="M51" s="48"/>
      <c r="N51" s="22"/>
      <c r="P51" s="48"/>
      <c r="Q51" s="22"/>
      <c r="S51" s="48"/>
      <c r="T51" s="22"/>
      <c r="V51" s="48"/>
      <c r="W51" s="22"/>
      <c r="Y51" s="48"/>
      <c r="Z51" s="22"/>
      <c r="AB51" s="48"/>
      <c r="AC51" s="22"/>
      <c r="AE51" s="48"/>
      <c r="AF51" s="22"/>
    </row>
    <row r="52" spans="1:34" x14ac:dyDescent="0.3">
      <c r="A52" s="33" t="s">
        <v>39</v>
      </c>
      <c r="D52" s="49">
        <f>SUM(D48:D51)</f>
        <v>0</v>
      </c>
      <c r="E52" s="49"/>
      <c r="G52" s="49">
        <f>SUM(G48:G51)</f>
        <v>0</v>
      </c>
      <c r="H52" s="49"/>
      <c r="J52" s="49">
        <f>SUM(J48:J51)</f>
        <v>0</v>
      </c>
      <c r="K52" s="49"/>
      <c r="M52" s="49">
        <f>SUM(M48:M51)</f>
        <v>0</v>
      </c>
      <c r="N52" s="49"/>
      <c r="P52" s="49">
        <f>SUM(P48:P51)</f>
        <v>0</v>
      </c>
      <c r="Q52" s="49"/>
      <c r="S52" s="49">
        <f>SUM(S48:S51)</f>
        <v>0</v>
      </c>
      <c r="T52" s="49"/>
      <c r="V52" s="49">
        <f>SUM(V48:V51)</f>
        <v>0</v>
      </c>
      <c r="W52" s="49"/>
      <c r="Y52" s="49">
        <f>SUM(Y48:Y51)</f>
        <v>0</v>
      </c>
      <c r="Z52" s="49"/>
      <c r="AB52" s="49">
        <f>SUM(AB48:AB51)</f>
        <v>0</v>
      </c>
      <c r="AC52" s="49"/>
      <c r="AE52" s="49">
        <f>SUM(AE48:AE51)</f>
        <v>0</v>
      </c>
      <c r="AF52" s="49"/>
    </row>
    <row r="53" spans="1:34" ht="5.0999999999999996" customHeight="1" x14ac:dyDescent="0.3">
      <c r="D53" s="49"/>
      <c r="E53" s="49"/>
      <c r="G53" s="49"/>
      <c r="H53" s="49"/>
      <c r="J53" s="49"/>
      <c r="K53" s="49"/>
      <c r="M53" s="49"/>
      <c r="N53" s="49"/>
      <c r="P53" s="49"/>
      <c r="Q53" s="49"/>
      <c r="S53" s="49"/>
      <c r="T53" s="49"/>
      <c r="V53" s="49"/>
      <c r="W53" s="49"/>
      <c r="Y53" s="49"/>
      <c r="Z53" s="49"/>
      <c r="AB53" s="49"/>
      <c r="AC53" s="49"/>
      <c r="AE53" s="49"/>
      <c r="AF53" s="49"/>
    </row>
    <row r="54" spans="1:34" ht="15" customHeight="1" x14ac:dyDescent="0.3">
      <c r="A54" s="44" t="s">
        <v>40</v>
      </c>
      <c r="D54" s="49"/>
      <c r="E54" s="49"/>
      <c r="G54" s="49"/>
      <c r="H54" s="49"/>
      <c r="J54" s="49"/>
      <c r="K54" s="49"/>
      <c r="M54" s="49"/>
      <c r="N54" s="49"/>
      <c r="P54" s="49"/>
      <c r="Q54" s="49"/>
      <c r="S54" s="49"/>
      <c r="T54" s="49"/>
      <c r="V54" s="49"/>
      <c r="W54" s="49"/>
      <c r="Y54" s="49"/>
      <c r="Z54" s="49"/>
      <c r="AB54" s="49"/>
      <c r="AC54" s="49"/>
      <c r="AE54" s="49"/>
      <c r="AF54" s="49"/>
    </row>
    <row r="55" spans="1:34" x14ac:dyDescent="0.3">
      <c r="A55" s="33" t="s">
        <v>41</v>
      </c>
      <c r="D55" s="21"/>
      <c r="E55" s="22"/>
      <c r="G55" s="21"/>
      <c r="H55" s="22"/>
      <c r="J55" s="21"/>
      <c r="K55" s="22"/>
      <c r="M55" s="21"/>
      <c r="N55" s="22"/>
      <c r="P55" s="21"/>
      <c r="Q55" s="22"/>
      <c r="S55" s="21"/>
      <c r="T55" s="22"/>
      <c r="V55" s="21"/>
      <c r="W55" s="22"/>
      <c r="Y55" s="21"/>
      <c r="Z55" s="22"/>
      <c r="AB55" s="21"/>
      <c r="AC55" s="22"/>
      <c r="AE55" s="21"/>
      <c r="AF55" s="22"/>
    </row>
    <row r="56" spans="1:34" x14ac:dyDescent="0.3">
      <c r="A56" s="33" t="s">
        <v>42</v>
      </c>
      <c r="D56" s="48"/>
      <c r="E56" s="22"/>
      <c r="G56" s="48"/>
      <c r="H56" s="22"/>
      <c r="J56" s="48"/>
      <c r="K56" s="22"/>
      <c r="M56" s="48"/>
      <c r="N56" s="22"/>
      <c r="P56" s="48"/>
      <c r="Q56" s="22"/>
      <c r="S56" s="48"/>
      <c r="T56" s="22"/>
      <c r="V56" s="48"/>
      <c r="W56" s="22"/>
      <c r="Y56" s="48"/>
      <c r="Z56" s="22"/>
      <c r="AB56" s="48"/>
      <c r="AC56" s="22"/>
      <c r="AE56" s="48"/>
      <c r="AF56" s="22"/>
    </row>
    <row r="57" spans="1:34" x14ac:dyDescent="0.3">
      <c r="A57" s="33" t="s">
        <v>43</v>
      </c>
      <c r="D57" s="49">
        <f>SUM(D55:D56)</f>
        <v>0</v>
      </c>
      <c r="E57" s="49"/>
      <c r="G57" s="49">
        <f>SUM(G55:G56)</f>
        <v>0</v>
      </c>
      <c r="H57" s="49"/>
      <c r="J57" s="49">
        <f>SUM(J55:J56)</f>
        <v>0</v>
      </c>
      <c r="K57" s="49"/>
      <c r="M57" s="49">
        <f>SUM(M55:M56)</f>
        <v>0</v>
      </c>
      <c r="N57" s="49"/>
      <c r="P57" s="49">
        <f>SUM(P55:P56)</f>
        <v>0</v>
      </c>
      <c r="Q57" s="49"/>
      <c r="S57" s="49">
        <f>SUM(S55:S56)</f>
        <v>0</v>
      </c>
      <c r="T57" s="49"/>
      <c r="V57" s="49">
        <f>SUM(V55:V56)</f>
        <v>0</v>
      </c>
      <c r="W57" s="49"/>
      <c r="Y57" s="49">
        <f>SUM(Y55:Y56)</f>
        <v>0</v>
      </c>
      <c r="Z57" s="49"/>
      <c r="AB57" s="49">
        <f>SUM(AB55:AB56)</f>
        <v>0</v>
      </c>
      <c r="AC57" s="49"/>
      <c r="AE57" s="49">
        <f>SUM(AE55:AE56)</f>
        <v>0</v>
      </c>
      <c r="AF57" s="49"/>
    </row>
    <row r="58" spans="1:34" x14ac:dyDescent="0.3">
      <c r="A58" s="33" t="s">
        <v>44</v>
      </c>
      <c r="D58" s="49">
        <f>+D57/5</f>
        <v>0</v>
      </c>
      <c r="E58" s="49"/>
      <c r="G58" s="49">
        <f>+G57/5</f>
        <v>0</v>
      </c>
      <c r="H58" s="49"/>
      <c r="J58" s="49">
        <f>+J57/5</f>
        <v>0</v>
      </c>
      <c r="K58" s="49"/>
      <c r="M58" s="49">
        <f>+M57/5</f>
        <v>0</v>
      </c>
      <c r="N58" s="49"/>
      <c r="P58" s="49">
        <f>+P57/5</f>
        <v>0</v>
      </c>
      <c r="Q58" s="49"/>
      <c r="S58" s="49">
        <f>+S57/5</f>
        <v>0</v>
      </c>
      <c r="T58" s="49"/>
      <c r="V58" s="49">
        <f>+V57/5</f>
        <v>0</v>
      </c>
      <c r="W58" s="49"/>
      <c r="Y58" s="49">
        <f>+Y57/5</f>
        <v>0</v>
      </c>
      <c r="Z58" s="49"/>
      <c r="AB58" s="49">
        <f>+AB57/5</f>
        <v>0</v>
      </c>
      <c r="AC58" s="49"/>
      <c r="AE58" s="49">
        <f>+AE57/5</f>
        <v>0</v>
      </c>
      <c r="AF58" s="49"/>
    </row>
    <row r="59" spans="1:34" x14ac:dyDescent="0.3">
      <c r="A59" s="33" t="s">
        <v>45</v>
      </c>
      <c r="D59" s="50"/>
      <c r="E59" s="49"/>
      <c r="G59" s="50"/>
      <c r="H59" s="49"/>
      <c r="J59" s="50"/>
      <c r="K59" s="49"/>
      <c r="M59" s="50"/>
      <c r="N59" s="49"/>
      <c r="P59" s="50"/>
      <c r="Q59" s="49"/>
      <c r="S59" s="50"/>
      <c r="T59" s="49"/>
      <c r="V59" s="50"/>
      <c r="W59" s="49"/>
      <c r="Y59" s="50"/>
      <c r="Z59" s="49"/>
      <c r="AB59" s="50"/>
      <c r="AC59" s="49"/>
      <c r="AE59" s="50"/>
      <c r="AF59" s="49"/>
    </row>
    <row r="60" spans="1:34" x14ac:dyDescent="0.3">
      <c r="A60" s="33" t="s">
        <v>46</v>
      </c>
      <c r="D60" s="51" t="str">
        <f>IF(ISNUMBER(D59),D59+4,"")</f>
        <v/>
      </c>
      <c r="E60" s="49"/>
      <c r="G60" s="51" t="str">
        <f>IF(ISNUMBER(G59),G59+4,"")</f>
        <v/>
      </c>
      <c r="H60" s="49"/>
      <c r="J60" s="51" t="str">
        <f>IF(ISNUMBER(J59),J59+4,"")</f>
        <v/>
      </c>
      <c r="K60" s="49"/>
      <c r="M60" s="51" t="str">
        <f>IF(ISNUMBER(M59),M59+4,"")</f>
        <v/>
      </c>
      <c r="N60" s="49"/>
      <c r="P60" s="51" t="str">
        <f>IF(ISNUMBER(P59),P59+4,"")</f>
        <v/>
      </c>
      <c r="Q60" s="49"/>
      <c r="S60" s="51" t="str">
        <f>IF(ISNUMBER(S59),S59+4,"")</f>
        <v/>
      </c>
      <c r="T60" s="49"/>
      <c r="V60" s="51" t="str">
        <f>IF(ISNUMBER(V59),V59+4,"")</f>
        <v/>
      </c>
      <c r="W60" s="49"/>
      <c r="Y60" s="51" t="str">
        <f>IF(ISNUMBER(Y59),Y59+4,"")</f>
        <v/>
      </c>
      <c r="Z60" s="49"/>
      <c r="AB60" s="51" t="str">
        <f>IF(ISNUMBER(AB59),AB59+4,"")</f>
        <v/>
      </c>
      <c r="AC60" s="49"/>
      <c r="AE60" s="51" t="str">
        <f>IF(ISNUMBER(AE59),AE59+4,"")</f>
        <v/>
      </c>
      <c r="AF60" s="49"/>
    </row>
    <row r="61" spans="1:34" ht="5.0999999999999996" customHeight="1" x14ac:dyDescent="0.3">
      <c r="D61" s="49"/>
      <c r="E61" s="49"/>
      <c r="G61" s="49"/>
      <c r="H61" s="49"/>
      <c r="J61" s="49"/>
      <c r="K61" s="49"/>
      <c r="M61" s="49"/>
      <c r="N61" s="49"/>
      <c r="P61" s="49"/>
      <c r="Q61" s="49"/>
      <c r="S61" s="49"/>
      <c r="T61" s="49"/>
      <c r="V61" s="49"/>
      <c r="W61" s="49"/>
      <c r="Y61" s="49"/>
      <c r="Z61" s="49"/>
      <c r="AB61" s="49"/>
      <c r="AC61" s="49"/>
      <c r="AE61" s="49"/>
      <c r="AF61" s="49"/>
    </row>
    <row r="62" spans="1:34" x14ac:dyDescent="0.3">
      <c r="A62" s="44" t="s">
        <v>47</v>
      </c>
      <c r="D62" s="49"/>
      <c r="E62" s="49"/>
      <c r="G62" s="49"/>
      <c r="H62" s="49"/>
      <c r="J62" s="49"/>
      <c r="K62" s="49"/>
      <c r="M62" s="49"/>
      <c r="N62" s="49"/>
      <c r="P62" s="49"/>
      <c r="Q62" s="49"/>
      <c r="S62" s="49"/>
      <c r="T62" s="49"/>
      <c r="V62" s="49"/>
      <c r="W62" s="49"/>
      <c r="Y62" s="49"/>
      <c r="Z62" s="49"/>
      <c r="AB62" s="49"/>
      <c r="AC62" s="49"/>
      <c r="AE62" s="49"/>
      <c r="AF62" s="49"/>
    </row>
    <row r="63" spans="1:34" x14ac:dyDescent="0.3">
      <c r="A63" s="33" t="s">
        <v>48</v>
      </c>
      <c r="D63" s="42"/>
      <c r="E63" s="52"/>
      <c r="F63" s="53"/>
      <c r="G63" s="42"/>
      <c r="H63" s="52"/>
      <c r="I63" s="53"/>
      <c r="J63" s="42"/>
      <c r="K63" s="52"/>
      <c r="L63" s="53"/>
      <c r="M63" s="42"/>
      <c r="N63" s="52"/>
      <c r="O63" s="53"/>
      <c r="P63" s="42"/>
      <c r="Q63" s="52"/>
      <c r="R63" s="53"/>
      <c r="S63" s="42"/>
      <c r="T63" s="52"/>
      <c r="U63" s="53"/>
      <c r="V63" s="42"/>
      <c r="W63" s="52"/>
      <c r="X63" s="53"/>
      <c r="Y63" s="42"/>
      <c r="Z63" s="52"/>
      <c r="AA63" s="53"/>
      <c r="AB63" s="42"/>
      <c r="AC63" s="52"/>
      <c r="AD63" s="53"/>
      <c r="AE63" s="42"/>
      <c r="AF63" s="52"/>
      <c r="AG63" s="53"/>
      <c r="AH63" s="53"/>
    </row>
    <row r="64" spans="1:34" x14ac:dyDescent="0.3">
      <c r="A64" s="33" t="s">
        <v>49</v>
      </c>
      <c r="D64" s="54"/>
      <c r="E64" s="52"/>
      <c r="F64" s="53"/>
      <c r="G64" s="54"/>
      <c r="H64" s="52"/>
      <c r="I64" s="53"/>
      <c r="J64" s="54"/>
      <c r="K64" s="52"/>
      <c r="L64" s="53"/>
      <c r="M64" s="54"/>
      <c r="N64" s="52"/>
      <c r="O64" s="53"/>
      <c r="P64" s="54"/>
      <c r="Q64" s="52"/>
      <c r="R64" s="53"/>
      <c r="S64" s="54"/>
      <c r="T64" s="52"/>
      <c r="U64" s="53"/>
      <c r="V64" s="54"/>
      <c r="W64" s="52"/>
      <c r="X64" s="53"/>
      <c r="Y64" s="54"/>
      <c r="Z64" s="52"/>
      <c r="AA64" s="53"/>
      <c r="AB64" s="54"/>
      <c r="AC64" s="52"/>
      <c r="AD64" s="53"/>
      <c r="AE64" s="54"/>
      <c r="AF64" s="52"/>
      <c r="AG64" s="53"/>
      <c r="AH64" s="53"/>
    </row>
    <row r="65" spans="1:32" x14ac:dyDescent="0.3">
      <c r="A65" s="33" t="s">
        <v>50</v>
      </c>
      <c r="D65" s="49">
        <f>SUM(D63:D64)</f>
        <v>0</v>
      </c>
      <c r="E65" s="49"/>
      <c r="G65" s="49">
        <f>SUM(G63:G64)</f>
        <v>0</v>
      </c>
      <c r="H65" s="49"/>
      <c r="J65" s="49">
        <f>SUM(J63:J64)</f>
        <v>0</v>
      </c>
      <c r="K65" s="49"/>
      <c r="M65" s="49">
        <f>SUM(M63:M64)</f>
        <v>0</v>
      </c>
      <c r="N65" s="49"/>
      <c r="P65" s="49">
        <f>SUM(P63:P64)</f>
        <v>0</v>
      </c>
      <c r="Q65" s="49"/>
      <c r="S65" s="49">
        <f>SUM(S63:S64)</f>
        <v>0</v>
      </c>
      <c r="T65" s="49"/>
      <c r="V65" s="49">
        <f>SUM(V63:V64)</f>
        <v>0</v>
      </c>
      <c r="W65" s="49"/>
      <c r="Y65" s="49">
        <f>SUM(Y63:Y64)</f>
        <v>0</v>
      </c>
      <c r="Z65" s="49"/>
      <c r="AB65" s="49">
        <f>SUM(AB63:AB64)</f>
        <v>0</v>
      </c>
      <c r="AC65" s="49"/>
      <c r="AE65" s="49">
        <f>SUM(AE63:AE64)</f>
        <v>0</v>
      </c>
      <c r="AF65" s="49"/>
    </row>
    <row r="66" spans="1:32" ht="5.0999999999999996" customHeight="1" x14ac:dyDescent="0.3">
      <c r="D66" s="49"/>
      <c r="E66" s="49"/>
      <c r="G66" s="49"/>
      <c r="H66" s="49"/>
      <c r="J66" s="49"/>
      <c r="K66" s="49"/>
      <c r="M66" s="49"/>
      <c r="N66" s="49"/>
      <c r="P66" s="49"/>
      <c r="Q66" s="49"/>
      <c r="S66" s="49"/>
      <c r="T66" s="49"/>
      <c r="V66" s="49"/>
      <c r="W66" s="49"/>
      <c r="Y66" s="49"/>
      <c r="Z66" s="49"/>
      <c r="AB66" s="49"/>
      <c r="AC66" s="49"/>
      <c r="AE66" s="49"/>
      <c r="AF66" s="49"/>
    </row>
    <row r="67" spans="1:32" x14ac:dyDescent="0.3">
      <c r="A67" s="1" t="s">
        <v>51</v>
      </c>
      <c r="D67" s="49"/>
      <c r="E67" s="49"/>
      <c r="G67" s="49"/>
      <c r="H67" s="49"/>
      <c r="J67" s="49"/>
      <c r="K67" s="49"/>
      <c r="M67" s="49"/>
      <c r="N67" s="49"/>
      <c r="P67" s="49"/>
      <c r="Q67" s="49"/>
      <c r="S67" s="49"/>
      <c r="T67" s="49"/>
      <c r="V67" s="49"/>
      <c r="W67" s="49"/>
      <c r="Y67" s="49"/>
      <c r="Z67" s="49"/>
      <c r="AB67" s="49"/>
      <c r="AC67" s="49"/>
      <c r="AE67" s="49"/>
      <c r="AF67" s="49"/>
    </row>
    <row r="68" spans="1:32" x14ac:dyDescent="0.3">
      <c r="A68" s="33" t="s">
        <v>52</v>
      </c>
      <c r="D68" s="21"/>
      <c r="E68" s="22"/>
      <c r="G68" s="21"/>
      <c r="H68" s="22"/>
      <c r="J68" s="21"/>
      <c r="K68" s="22"/>
      <c r="M68" s="21"/>
      <c r="N68" s="22"/>
      <c r="P68" s="21"/>
      <c r="Q68" s="22"/>
      <c r="S68" s="21"/>
      <c r="T68" s="22"/>
      <c r="V68" s="21"/>
      <c r="W68" s="22"/>
      <c r="Y68" s="21"/>
      <c r="Z68" s="22"/>
      <c r="AB68" s="21"/>
      <c r="AC68" s="22"/>
      <c r="AE68" s="21"/>
      <c r="AF68" s="22"/>
    </row>
    <row r="69" spans="1:32" x14ac:dyDescent="0.3">
      <c r="A69" s="33" t="s">
        <v>53</v>
      </c>
      <c r="D69" s="21"/>
      <c r="E69" s="22"/>
      <c r="G69" s="21"/>
      <c r="H69" s="22"/>
      <c r="J69" s="21"/>
      <c r="K69" s="22"/>
      <c r="M69" s="21"/>
      <c r="N69" s="22"/>
      <c r="P69" s="21"/>
      <c r="Q69" s="22"/>
      <c r="S69" s="21"/>
      <c r="T69" s="22"/>
      <c r="V69" s="21"/>
      <c r="W69" s="22"/>
      <c r="Y69" s="21"/>
      <c r="Z69" s="22"/>
      <c r="AB69" s="21"/>
      <c r="AC69" s="22"/>
      <c r="AE69" s="21"/>
      <c r="AF69" s="22"/>
    </row>
    <row r="70" spans="1:32" x14ac:dyDescent="0.3">
      <c r="A70" s="33" t="s">
        <v>54</v>
      </c>
      <c r="D70" s="21"/>
      <c r="E70" s="22"/>
      <c r="G70" s="21"/>
      <c r="H70" s="22"/>
      <c r="J70" s="21"/>
      <c r="K70" s="22"/>
      <c r="M70" s="21"/>
      <c r="N70" s="22"/>
      <c r="P70" s="21"/>
      <c r="Q70" s="22"/>
      <c r="S70" s="21"/>
      <c r="T70" s="22"/>
      <c r="V70" s="21"/>
      <c r="W70" s="22"/>
      <c r="Y70" s="21"/>
      <c r="Z70" s="22"/>
      <c r="AB70" s="21"/>
      <c r="AC70" s="22"/>
      <c r="AE70" s="21"/>
      <c r="AF70" s="22"/>
    </row>
    <row r="71" spans="1:32" x14ac:dyDescent="0.3">
      <c r="A71" s="33" t="s">
        <v>55</v>
      </c>
      <c r="D71" s="21"/>
      <c r="E71" s="22"/>
      <c r="G71" s="21"/>
      <c r="H71" s="22"/>
      <c r="J71" s="21"/>
      <c r="K71" s="22"/>
      <c r="M71" s="21"/>
      <c r="N71" s="22"/>
      <c r="P71" s="21"/>
      <c r="Q71" s="22"/>
      <c r="S71" s="21"/>
      <c r="T71" s="22"/>
      <c r="V71" s="21"/>
      <c r="W71" s="22"/>
      <c r="Y71" s="21"/>
      <c r="Z71" s="22"/>
      <c r="AB71" s="21"/>
      <c r="AC71" s="22"/>
      <c r="AE71" s="21"/>
      <c r="AF71" s="22"/>
    </row>
    <row r="72" spans="1:32" x14ac:dyDescent="0.3">
      <c r="A72" s="33" t="s">
        <v>56</v>
      </c>
      <c r="D72" s="48"/>
      <c r="E72" s="22"/>
      <c r="G72" s="48"/>
      <c r="H72" s="22"/>
      <c r="J72" s="48"/>
      <c r="K72" s="22"/>
      <c r="M72" s="48"/>
      <c r="N72" s="22"/>
      <c r="P72" s="48"/>
      <c r="Q72" s="22"/>
      <c r="S72" s="48"/>
      <c r="T72" s="22"/>
      <c r="V72" s="48"/>
      <c r="W72" s="22"/>
      <c r="Y72" s="48"/>
      <c r="Z72" s="22"/>
      <c r="AB72" s="48"/>
      <c r="AC72" s="22"/>
      <c r="AE72" s="48"/>
      <c r="AF72" s="22"/>
    </row>
    <row r="73" spans="1:32" x14ac:dyDescent="0.3">
      <c r="A73" s="33" t="s">
        <v>57</v>
      </c>
      <c r="D73" s="49">
        <f>+D68-SUM(D69:D72)</f>
        <v>0</v>
      </c>
      <c r="E73" s="49"/>
      <c r="G73" s="49">
        <f>+G68-SUM(G69:G72)</f>
        <v>0</v>
      </c>
      <c r="H73" s="49"/>
      <c r="J73" s="49">
        <f>+J68-SUM(J69:J72)</f>
        <v>0</v>
      </c>
      <c r="K73" s="49"/>
      <c r="M73" s="49">
        <f>+M68-SUM(M69:M72)</f>
        <v>0</v>
      </c>
      <c r="N73" s="49"/>
      <c r="P73" s="49">
        <f>+P68-SUM(P69:P72)</f>
        <v>0</v>
      </c>
      <c r="Q73" s="49"/>
      <c r="S73" s="49">
        <f>+S68-SUM(S69:S72)</f>
        <v>0</v>
      </c>
      <c r="T73" s="49"/>
      <c r="V73" s="49">
        <f>+V68-SUM(V69:V72)</f>
        <v>0</v>
      </c>
      <c r="W73" s="49"/>
      <c r="Y73" s="49">
        <f>+Y68-SUM(Y69:Y72)</f>
        <v>0</v>
      </c>
      <c r="Z73" s="49"/>
      <c r="AB73" s="49">
        <f>+AB68-SUM(AB69:AB72)</f>
        <v>0</v>
      </c>
      <c r="AC73" s="49"/>
      <c r="AE73" s="49">
        <f>+AE68-SUM(AE69:AE72)</f>
        <v>0</v>
      </c>
      <c r="AF73" s="49"/>
    </row>
    <row r="74" spans="1:32" ht="5.0999999999999996" customHeight="1" x14ac:dyDescent="0.3">
      <c r="D74" s="49"/>
      <c r="E74" s="49"/>
      <c r="G74" s="49"/>
      <c r="H74" s="49"/>
      <c r="J74" s="49"/>
      <c r="K74" s="49"/>
      <c r="M74" s="49"/>
      <c r="N74" s="49"/>
      <c r="P74" s="49"/>
      <c r="Q74" s="49"/>
      <c r="S74" s="49"/>
      <c r="T74" s="49"/>
      <c r="V74" s="49"/>
      <c r="W74" s="49"/>
      <c r="Y74" s="49"/>
      <c r="Z74" s="49"/>
      <c r="AB74" s="49"/>
      <c r="AC74" s="49"/>
      <c r="AE74" s="49"/>
      <c r="AF74" s="49"/>
    </row>
    <row r="75" spans="1:32" x14ac:dyDescent="0.3">
      <c r="A75" s="44" t="s">
        <v>58</v>
      </c>
      <c r="D75" s="49"/>
      <c r="E75" s="49"/>
      <c r="G75" s="49"/>
      <c r="H75" s="49"/>
      <c r="J75" s="49"/>
      <c r="K75" s="49"/>
      <c r="M75" s="49"/>
      <c r="N75" s="49"/>
      <c r="P75" s="49"/>
      <c r="Q75" s="49"/>
      <c r="S75" s="49"/>
      <c r="T75" s="49"/>
      <c r="V75" s="49"/>
      <c r="W75" s="49"/>
      <c r="Y75" s="49"/>
      <c r="Z75" s="49"/>
      <c r="AB75" s="49"/>
      <c r="AC75" s="49"/>
      <c r="AE75" s="49"/>
      <c r="AF75" s="49"/>
    </row>
    <row r="76" spans="1:32" x14ac:dyDescent="0.3">
      <c r="A76" s="33" t="s">
        <v>48</v>
      </c>
      <c r="D76" s="21"/>
      <c r="E76" s="22"/>
      <c r="G76" s="21"/>
      <c r="H76" s="22"/>
      <c r="J76" s="21"/>
      <c r="K76" s="22"/>
      <c r="M76" s="21"/>
      <c r="N76" s="22"/>
      <c r="P76" s="21"/>
      <c r="Q76" s="22"/>
      <c r="S76" s="21"/>
      <c r="T76" s="22"/>
      <c r="V76" s="21"/>
      <c r="W76" s="22"/>
      <c r="Y76" s="21"/>
      <c r="Z76" s="22"/>
      <c r="AB76" s="21"/>
      <c r="AC76" s="22"/>
      <c r="AE76" s="21"/>
      <c r="AF76" s="22"/>
    </row>
    <row r="78" spans="1:32" x14ac:dyDescent="0.3">
      <c r="A78" s="6" t="s">
        <v>59</v>
      </c>
    </row>
    <row r="79" spans="1:32" x14ac:dyDescent="0.3">
      <c r="A79" s="55" t="s">
        <v>60</v>
      </c>
      <c r="D79" s="101" t="str">
        <f>IF(ISNUMBER(D80),D81/D80,"")</f>
        <v/>
      </c>
      <c r="G79" s="101" t="str">
        <f>IF(ISNUMBER(G80),G81/G80,"")</f>
        <v/>
      </c>
      <c r="J79" s="101" t="str">
        <f>IF(ISNUMBER(J80),J81/J80,"")</f>
        <v/>
      </c>
      <c r="M79" s="101" t="str">
        <f>IF(ISNUMBER(M80),M81/M80,"")</f>
        <v/>
      </c>
      <c r="P79" s="101" t="str">
        <f>IF(ISNUMBER(P80),P81/P80,"")</f>
        <v/>
      </c>
      <c r="S79" s="101" t="str">
        <f>IF(ISNUMBER(S80),S81/S80,"")</f>
        <v/>
      </c>
      <c r="V79" s="101" t="str">
        <f>IF(ISNUMBER(V80),V81/V80,"")</f>
        <v/>
      </c>
      <c r="Y79" s="101" t="str">
        <f>IF(ISNUMBER(Y80),Y81/Y80,"")</f>
        <v/>
      </c>
      <c r="AB79" s="101" t="str">
        <f>IF(ISNUMBER(AB80),AB81/AB80,"")</f>
        <v/>
      </c>
      <c r="AE79" s="101" t="str">
        <f>IF(ISNUMBER(AE80),AE81/AE80,"")</f>
        <v/>
      </c>
    </row>
    <row r="80" spans="1:32" x14ac:dyDescent="0.3">
      <c r="A80" s="33" t="s">
        <v>61</v>
      </c>
      <c r="C80" s="56"/>
      <c r="D80" s="57"/>
      <c r="E80" s="58"/>
      <c r="G80" s="57"/>
      <c r="H80" s="58"/>
      <c r="J80" s="57"/>
      <c r="K80" s="58"/>
      <c r="M80" s="57"/>
      <c r="N80" s="58"/>
      <c r="P80" s="57"/>
      <c r="Q80" s="58"/>
      <c r="S80" s="57"/>
      <c r="T80" s="58"/>
      <c r="V80" s="57"/>
      <c r="W80" s="58"/>
      <c r="Y80" s="57"/>
      <c r="Z80" s="58"/>
      <c r="AB80" s="57"/>
      <c r="AC80" s="58"/>
      <c r="AE80" s="57"/>
      <c r="AF80" s="58"/>
    </row>
    <row r="81" spans="1:35" x14ac:dyDescent="0.3">
      <c r="A81" s="33" t="s">
        <v>62</v>
      </c>
      <c r="C81" s="56"/>
      <c r="D81" s="57"/>
      <c r="E81" s="58"/>
      <c r="G81" s="57"/>
      <c r="H81" s="58"/>
      <c r="J81" s="57"/>
      <c r="K81" s="58"/>
      <c r="M81" s="57"/>
      <c r="N81" s="58"/>
      <c r="P81" s="57"/>
      <c r="Q81" s="58"/>
      <c r="S81" s="57"/>
      <c r="T81" s="58"/>
      <c r="V81" s="57"/>
      <c r="W81" s="58"/>
      <c r="Y81" s="57"/>
      <c r="Z81" s="58"/>
      <c r="AB81" s="57"/>
      <c r="AC81" s="58"/>
      <c r="AE81" s="57"/>
      <c r="AF81" s="58"/>
    </row>
    <row r="82" spans="1:35" x14ac:dyDescent="0.3">
      <c r="A82" s="33" t="s">
        <v>63</v>
      </c>
      <c r="C82" s="56"/>
      <c r="D82" s="57"/>
      <c r="E82" s="58"/>
      <c r="G82" s="57"/>
      <c r="H82" s="58"/>
      <c r="J82" s="57"/>
      <c r="K82" s="58"/>
      <c r="M82" s="57"/>
      <c r="N82" s="58"/>
      <c r="P82" s="57"/>
      <c r="Q82" s="58"/>
      <c r="S82" s="57"/>
      <c r="T82" s="58"/>
      <c r="V82" s="57"/>
      <c r="W82" s="58"/>
      <c r="Y82" s="57"/>
      <c r="Z82" s="58"/>
      <c r="AB82" s="57"/>
      <c r="AC82" s="58"/>
      <c r="AE82" s="57"/>
      <c r="AF82" s="58"/>
    </row>
    <row r="83" spans="1:35" x14ac:dyDescent="0.3">
      <c r="A83" s="33" t="s">
        <v>64</v>
      </c>
      <c r="C83" s="56"/>
      <c r="D83" s="57"/>
      <c r="E83" s="58"/>
      <c r="G83" s="57"/>
      <c r="H83" s="58"/>
      <c r="J83" s="57"/>
      <c r="K83" s="58"/>
      <c r="M83" s="57"/>
      <c r="N83" s="58"/>
      <c r="P83" s="57"/>
      <c r="Q83" s="58"/>
      <c r="S83" s="57"/>
      <c r="T83" s="58"/>
      <c r="V83" s="57"/>
      <c r="W83" s="58"/>
      <c r="Y83" s="57"/>
      <c r="Z83" s="58"/>
      <c r="AB83" s="57"/>
      <c r="AC83" s="58"/>
      <c r="AE83" s="57"/>
      <c r="AF83" s="58"/>
    </row>
    <row r="84" spans="1:35" x14ac:dyDescent="0.3">
      <c r="A84" s="33" t="s">
        <v>65</v>
      </c>
      <c r="C84" s="56"/>
      <c r="D84" s="57"/>
      <c r="E84" s="58"/>
      <c r="G84" s="59"/>
      <c r="H84" s="58"/>
      <c r="J84" s="57"/>
      <c r="K84" s="58"/>
      <c r="M84" s="57"/>
      <c r="N84" s="58"/>
      <c r="P84" s="57"/>
      <c r="Q84" s="58"/>
      <c r="S84" s="57"/>
      <c r="T84" s="58"/>
      <c r="V84" s="57"/>
      <c r="W84" s="58"/>
      <c r="Y84" s="57"/>
      <c r="Z84" s="58"/>
      <c r="AB84" s="57"/>
      <c r="AC84" s="58"/>
      <c r="AE84" s="57"/>
      <c r="AF84" s="58"/>
    </row>
    <row r="85" spans="1:35" x14ac:dyDescent="0.3">
      <c r="A85" s="33" t="s">
        <v>66</v>
      </c>
      <c r="C85" s="56"/>
      <c r="D85" s="57"/>
      <c r="E85" s="58"/>
      <c r="G85" s="57"/>
      <c r="H85" s="58"/>
      <c r="J85" s="57"/>
      <c r="K85" s="58"/>
      <c r="M85" s="57"/>
      <c r="N85" s="58"/>
      <c r="P85" s="57"/>
      <c r="Q85" s="58"/>
      <c r="S85" s="57"/>
      <c r="T85" s="58"/>
      <c r="V85" s="57"/>
      <c r="W85" s="58"/>
      <c r="Y85" s="57"/>
      <c r="Z85" s="58"/>
      <c r="AB85" s="57"/>
      <c r="AC85" s="58"/>
      <c r="AE85" s="57"/>
      <c r="AF85" s="58"/>
    </row>
    <row r="86" spans="1:35" x14ac:dyDescent="0.3">
      <c r="A86" s="33" t="s">
        <v>67</v>
      </c>
      <c r="C86" s="56"/>
      <c r="D86" s="60"/>
      <c r="E86" s="58"/>
      <c r="G86" s="60"/>
      <c r="H86" s="58"/>
      <c r="J86" s="60"/>
      <c r="K86" s="58"/>
      <c r="M86" s="60"/>
      <c r="N86" s="58"/>
      <c r="P86" s="60"/>
      <c r="Q86" s="58"/>
      <c r="S86" s="60"/>
      <c r="T86" s="58"/>
      <c r="V86" s="60"/>
      <c r="W86" s="58"/>
      <c r="Y86" s="60"/>
      <c r="Z86" s="58"/>
      <c r="AB86" s="60"/>
      <c r="AC86" s="58"/>
      <c r="AE86" s="60"/>
      <c r="AF86" s="58"/>
    </row>
    <row r="87" spans="1:35" x14ac:dyDescent="0.3">
      <c r="A87" s="33" t="s">
        <v>68</v>
      </c>
      <c r="D87" s="61">
        <f>D81+D85+D86+D82</f>
        <v>0</v>
      </c>
      <c r="E87" s="58">
        <f>+D87*D$19</f>
        <v>0</v>
      </c>
      <c r="G87" s="61">
        <f>G81+G85+G86+G82</f>
        <v>0</v>
      </c>
      <c r="H87" s="58">
        <f>+G87*G$19</f>
        <v>0</v>
      </c>
      <c r="J87" s="61">
        <f>J81+J85+J86+J82</f>
        <v>0</v>
      </c>
      <c r="K87" s="58">
        <f>+J87*J$19</f>
        <v>0</v>
      </c>
      <c r="M87" s="61">
        <f>M81+M85+M86+M82</f>
        <v>0</v>
      </c>
      <c r="N87" s="58">
        <f>+M87*M$19</f>
        <v>0</v>
      </c>
      <c r="P87" s="61">
        <f>P81+P85+P86+P82</f>
        <v>0</v>
      </c>
      <c r="Q87" s="58">
        <f>+P87*P$19</f>
        <v>0</v>
      </c>
      <c r="S87" s="61">
        <f>S81+S85+S86+S82</f>
        <v>0</v>
      </c>
      <c r="T87" s="58">
        <f>+S87*S$19</f>
        <v>0</v>
      </c>
      <c r="V87" s="61">
        <f>V81+V85+V86+V82</f>
        <v>0</v>
      </c>
      <c r="W87" s="58">
        <f>+V87*V$19</f>
        <v>0</v>
      </c>
      <c r="Y87" s="61">
        <f>Y81+Y85+Y86+Y82</f>
        <v>0</v>
      </c>
      <c r="Z87" s="58">
        <f>+Y87*Y$19</f>
        <v>0</v>
      </c>
      <c r="AB87" s="61">
        <f>AB81+AB85+AB86+AB82</f>
        <v>0</v>
      </c>
      <c r="AC87" s="58">
        <f>+AB87*AB$19</f>
        <v>0</v>
      </c>
      <c r="AE87" s="61">
        <f>AE81+AE85+AE86+AE82</f>
        <v>0</v>
      </c>
      <c r="AF87" s="58">
        <f>+AE87*AE$19</f>
        <v>0</v>
      </c>
      <c r="AH87" s="3">
        <f>+E87+H87+K87+N87+Q87+T87+W87+Z87+AC87+AF87</f>
        <v>0</v>
      </c>
      <c r="AI87" s="1" t="s">
        <v>69</v>
      </c>
    </row>
    <row r="88" spans="1:35" s="62" customFormat="1" hidden="1" x14ac:dyDescent="0.3">
      <c r="A88" s="33" t="s">
        <v>70</v>
      </c>
      <c r="C88" s="62">
        <f>SUM(D88:AE88)</f>
        <v>0</v>
      </c>
      <c r="D88" s="63">
        <f>IF(ISNUMBER(D19),+D87*D19,D87)</f>
        <v>0</v>
      </c>
      <c r="E88" s="63"/>
      <c r="G88" s="63">
        <f>IF(ISNUMBER(G19),+G87*G19,G87)</f>
        <v>0</v>
      </c>
      <c r="H88" s="63"/>
      <c r="J88" s="63">
        <f>IF(ISNUMBER(J19),+J87*J19,J87)</f>
        <v>0</v>
      </c>
      <c r="K88" s="63"/>
      <c r="M88" s="63">
        <f>IF(ISNUMBER(M19),+M87*M19,M87)</f>
        <v>0</v>
      </c>
      <c r="N88" s="63"/>
      <c r="P88" s="63">
        <f>IF(ISNUMBER(P19),+P87*P19,P87)</f>
        <v>0</v>
      </c>
      <c r="Q88" s="63"/>
      <c r="S88" s="63">
        <f>IF(ISNUMBER(S19),+S87*S19,S87)</f>
        <v>0</v>
      </c>
      <c r="T88" s="63"/>
      <c r="V88" s="63">
        <f>IF(ISNUMBER(V19),+V87*V19,V87)</f>
        <v>0</v>
      </c>
      <c r="W88" s="63"/>
      <c r="Y88" s="63">
        <f>IF(ISNUMBER(Y19),+Y87*Y19,Y87)</f>
        <v>0</v>
      </c>
      <c r="Z88" s="63"/>
      <c r="AB88" s="63">
        <f>IF(ISNUMBER(AB19),+AB87*AB19,AB87)</f>
        <v>0</v>
      </c>
      <c r="AC88" s="63"/>
      <c r="AE88" s="63">
        <f>IF(ISNUMBER(AE19),+AE87*AE19,AE87)</f>
        <v>0</v>
      </c>
      <c r="AF88" s="63"/>
    </row>
    <row r="89" spans="1:35" s="3" customFormat="1" x14ac:dyDescent="0.3">
      <c r="A89" s="37"/>
      <c r="D89" s="49"/>
      <c r="E89" s="49"/>
      <c r="G89" s="49"/>
      <c r="H89" s="49"/>
      <c r="J89" s="49"/>
      <c r="K89" s="49"/>
      <c r="M89" s="49"/>
      <c r="N89" s="49"/>
      <c r="P89" s="49"/>
      <c r="Q89" s="49"/>
      <c r="S89" s="49"/>
      <c r="T89" s="49"/>
      <c r="V89" s="49"/>
      <c r="W89" s="49"/>
      <c r="Y89" s="49"/>
      <c r="Z89" s="49"/>
      <c r="AB89" s="49"/>
      <c r="AC89" s="49"/>
      <c r="AE89" s="49"/>
      <c r="AF89" s="49"/>
    </row>
    <row r="90" spans="1:35" x14ac:dyDescent="0.3">
      <c r="A90" s="64" t="s">
        <v>71</v>
      </c>
      <c r="C90" s="3"/>
    </row>
    <row r="91" spans="1:35" x14ac:dyDescent="0.3">
      <c r="A91" s="33" t="s">
        <v>72</v>
      </c>
      <c r="C91" s="3">
        <f>+(D91*$D$19)+(G91*$G$19)+(J91*$D$19)+(J91*$J$19)+(M91*$M$19)+(P91*$P$19)+(S91*$S$19)+(V91*$V$19)+(Y91*$Y$19)+(AB91*$AB$19)+(AE91*$AE$19)</f>
        <v>0</v>
      </c>
      <c r="D91" s="57"/>
      <c r="E91" s="58">
        <f>IF(ISNUMBER(D91),D91*D$19,0)</f>
        <v>0</v>
      </c>
      <c r="F91" s="1"/>
      <c r="G91" s="57"/>
      <c r="H91" s="58">
        <f>IF(ISNUMBER(G91),G91*G$19,0)</f>
        <v>0</v>
      </c>
      <c r="I91" s="1"/>
      <c r="J91" s="57"/>
      <c r="K91" s="58">
        <f>IF(ISNUMBER(J91),J91*J$19,0)</f>
        <v>0</v>
      </c>
      <c r="L91" s="1"/>
      <c r="M91" s="57"/>
      <c r="N91" s="58">
        <f>IF(ISNUMBER(M91),M91*M$19,0)</f>
        <v>0</v>
      </c>
      <c r="O91" s="1"/>
      <c r="P91" s="57"/>
      <c r="Q91" s="58">
        <f>IF(ISNUMBER(P91),P91*P$19,0)</f>
        <v>0</v>
      </c>
      <c r="R91" s="1"/>
      <c r="S91" s="57"/>
      <c r="T91" s="58">
        <f>IF(ISNUMBER(S91),S91*S$19,0)</f>
        <v>0</v>
      </c>
      <c r="U91" s="1"/>
      <c r="V91" s="57"/>
      <c r="W91" s="58">
        <f>IF(ISNUMBER(V91),V91*V$19,0)</f>
        <v>0</v>
      </c>
      <c r="X91" s="1"/>
      <c r="Y91" s="57"/>
      <c r="Z91" s="58">
        <f>IF(ISNUMBER(Y91),Y91*Y$19,0)</f>
        <v>0</v>
      </c>
      <c r="AA91" s="1"/>
      <c r="AB91" s="57"/>
      <c r="AC91" s="58">
        <f>IF(ISNUMBER(AB91),AB91*AB$19,0)</f>
        <v>0</v>
      </c>
      <c r="AD91" s="1"/>
      <c r="AE91" s="57"/>
      <c r="AF91" s="58">
        <f>IF(ISNUMBER(AE91),AE91*AE$19,0)</f>
        <v>0</v>
      </c>
      <c r="AG91" s="1"/>
      <c r="AH91" s="3">
        <f>+E91+H91+K91+N91+Q91+T91+W91+Z91+AC91+AF91</f>
        <v>0</v>
      </c>
    </row>
    <row r="92" spans="1:35" x14ac:dyDescent="0.3">
      <c r="A92" s="33" t="s">
        <v>73</v>
      </c>
      <c r="C92" s="3">
        <f>+(D92*$D$19)+(G92*$G$19)+(J92*$D$19)+(J92*$J$19)+(M92*$M$19)+(P92*$P$19)+(S92*$S$19)+(V92*$V$19)+(Y92*$Y$19)+(AB92*$AB$19)+(AE92*$AE$19)</f>
        <v>0</v>
      </c>
      <c r="D92" s="57"/>
      <c r="E92" s="58">
        <f t="shared" ref="E92:E102" si="0">IF(ISNUMBER(D92),D92*D$19,0)</f>
        <v>0</v>
      </c>
      <c r="F92" s="1"/>
      <c r="G92" s="57"/>
      <c r="H92" s="58">
        <f t="shared" ref="H92:H102" si="1">IF(ISNUMBER(G92),G92*G$19,0)</f>
        <v>0</v>
      </c>
      <c r="I92" s="1"/>
      <c r="J92" s="57"/>
      <c r="K92" s="58">
        <f t="shared" ref="K92:K102" si="2">IF(ISNUMBER(J92),J92*J$19,0)</f>
        <v>0</v>
      </c>
      <c r="L92" s="1"/>
      <c r="M92" s="57"/>
      <c r="N92" s="58">
        <f t="shared" ref="N92:N102" si="3">IF(ISNUMBER(M92),M92*M$19,0)</f>
        <v>0</v>
      </c>
      <c r="O92" s="1"/>
      <c r="P92" s="57"/>
      <c r="Q92" s="58">
        <f t="shared" ref="Q92:Q102" si="4">IF(ISNUMBER(P92),P92*P$19,0)</f>
        <v>0</v>
      </c>
      <c r="R92" s="1"/>
      <c r="S92" s="57"/>
      <c r="T92" s="58">
        <f t="shared" ref="T92:T102" si="5">IF(ISNUMBER(S92),S92*S$19,0)</f>
        <v>0</v>
      </c>
      <c r="U92" s="1"/>
      <c r="V92" s="57"/>
      <c r="W92" s="58">
        <f t="shared" ref="W92:W102" si="6">IF(ISNUMBER(V92),V92*V$19,0)</f>
        <v>0</v>
      </c>
      <c r="X92" s="1"/>
      <c r="Y92" s="57"/>
      <c r="Z92" s="58">
        <f t="shared" ref="Z92:Z102" si="7">IF(ISNUMBER(Y92),Y92*Y$19,0)</f>
        <v>0</v>
      </c>
      <c r="AA92" s="1"/>
      <c r="AB92" s="57"/>
      <c r="AC92" s="58">
        <f t="shared" ref="AC92:AC102" si="8">IF(ISNUMBER(AB92),AB92*AB$19,0)</f>
        <v>0</v>
      </c>
      <c r="AD92" s="1"/>
      <c r="AE92" s="57"/>
      <c r="AF92" s="58">
        <f t="shared" ref="AF92:AF102" si="9">IF(ISNUMBER(AE92),AE92*AE$19,0)</f>
        <v>0</v>
      </c>
      <c r="AG92" s="1"/>
      <c r="AH92" s="3">
        <f>+E92+H92+K92+N92+Q92+T92+W92+Z92+AC92+AF92</f>
        <v>0</v>
      </c>
    </row>
    <row r="93" spans="1:35" x14ac:dyDescent="0.3">
      <c r="A93" s="33" t="s">
        <v>74</v>
      </c>
      <c r="C93" s="3" t="e">
        <f>+(D93*$D$19)+(G93*$G$19)+(J93*$D$19)+(J93*$J$19)+(M93*$M$19)+(P93*$P$19)+(S93*$S$19)+(V93*$V$19)+(Y93*$Y$19)+(AB93*$AB$19)+(AE93*$AE$19)</f>
        <v>#VALUE!</v>
      </c>
      <c r="D93" s="65" t="str">
        <f>IF(ISNUMBER(D39),D39,"")</f>
        <v/>
      </c>
      <c r="E93" s="58">
        <f t="shared" si="0"/>
        <v>0</v>
      </c>
      <c r="F93" s="1"/>
      <c r="G93" s="65" t="str">
        <f>IF(ISNUMBER(G39),G39,"")</f>
        <v/>
      </c>
      <c r="H93" s="58">
        <f t="shared" si="1"/>
        <v>0</v>
      </c>
      <c r="I93" s="1"/>
      <c r="J93" s="65" t="str">
        <f>IF(ISNUMBER(J39),J39,"")</f>
        <v/>
      </c>
      <c r="K93" s="58">
        <f t="shared" si="2"/>
        <v>0</v>
      </c>
      <c r="L93" s="1"/>
      <c r="M93" s="65" t="str">
        <f>IF(ISNUMBER(M39),M39,"")</f>
        <v/>
      </c>
      <c r="N93" s="58">
        <f t="shared" si="3"/>
        <v>0</v>
      </c>
      <c r="O93" s="1"/>
      <c r="P93" s="65" t="str">
        <f>IF(ISNUMBER(P39),P39,"")</f>
        <v/>
      </c>
      <c r="Q93" s="58">
        <f t="shared" si="4"/>
        <v>0</v>
      </c>
      <c r="R93" s="1"/>
      <c r="S93" s="65" t="str">
        <f>IF(ISNUMBER(S39),S39,"")</f>
        <v/>
      </c>
      <c r="T93" s="58">
        <f t="shared" si="5"/>
        <v>0</v>
      </c>
      <c r="U93" s="1"/>
      <c r="V93" s="65" t="str">
        <f>IF(ISNUMBER(V39),V39,"")</f>
        <v/>
      </c>
      <c r="W93" s="58">
        <f t="shared" si="6"/>
        <v>0</v>
      </c>
      <c r="X93" s="1"/>
      <c r="Y93" s="65" t="str">
        <f>IF(ISNUMBER(Y39),Y39,"")</f>
        <v/>
      </c>
      <c r="Z93" s="58">
        <f t="shared" si="7"/>
        <v>0</v>
      </c>
      <c r="AA93" s="1"/>
      <c r="AB93" s="65" t="str">
        <f>IF(ISNUMBER(AB39),AB39,"")</f>
        <v/>
      </c>
      <c r="AC93" s="58">
        <f t="shared" si="8"/>
        <v>0</v>
      </c>
      <c r="AD93" s="1"/>
      <c r="AE93" s="65" t="str">
        <f>IF(ISNUMBER(AE39),AE39,"")</f>
        <v/>
      </c>
      <c r="AF93" s="58">
        <f t="shared" si="9"/>
        <v>0</v>
      </c>
      <c r="AG93" s="1"/>
    </row>
    <row r="94" spans="1:35" x14ac:dyDescent="0.3">
      <c r="A94" s="33" t="s">
        <v>75</v>
      </c>
      <c r="C94" s="3"/>
      <c r="D94" s="57"/>
      <c r="E94" s="58">
        <f t="shared" si="0"/>
        <v>0</v>
      </c>
      <c r="F94" s="1"/>
      <c r="G94" s="57"/>
      <c r="H94" s="58">
        <f t="shared" si="1"/>
        <v>0</v>
      </c>
      <c r="I94" s="1"/>
      <c r="J94" s="57"/>
      <c r="K94" s="58">
        <f t="shared" si="2"/>
        <v>0</v>
      </c>
      <c r="L94" s="1"/>
      <c r="M94" s="57"/>
      <c r="N94" s="58">
        <f t="shared" si="3"/>
        <v>0</v>
      </c>
      <c r="O94" s="1"/>
      <c r="P94" s="57"/>
      <c r="Q94" s="58">
        <f t="shared" si="4"/>
        <v>0</v>
      </c>
      <c r="R94" s="1"/>
      <c r="S94" s="57"/>
      <c r="T94" s="58">
        <f t="shared" si="5"/>
        <v>0</v>
      </c>
      <c r="U94" s="1"/>
      <c r="V94" s="57"/>
      <c r="W94" s="58">
        <f t="shared" si="6"/>
        <v>0</v>
      </c>
      <c r="X94" s="1"/>
      <c r="Y94" s="57"/>
      <c r="Z94" s="58">
        <f t="shared" si="7"/>
        <v>0</v>
      </c>
      <c r="AA94" s="1"/>
      <c r="AB94" s="57"/>
      <c r="AC94" s="58">
        <f t="shared" si="8"/>
        <v>0</v>
      </c>
      <c r="AD94" s="1"/>
      <c r="AE94" s="57"/>
      <c r="AF94" s="58">
        <f t="shared" si="9"/>
        <v>0</v>
      </c>
      <c r="AG94" s="1"/>
      <c r="AH94" s="3">
        <f>+E93+H93+K93+N93+Q93+T93+W93+Z93+AC93+AF93+E94+H94+K94+N94+Q94+T94+W94+Z94+AC94+AF94</f>
        <v>0</v>
      </c>
    </row>
    <row r="95" spans="1:35" x14ac:dyDescent="0.3">
      <c r="A95" s="33" t="s">
        <v>76</v>
      </c>
      <c r="C95" s="3">
        <f t="shared" ref="C95:C107" si="10">+(D95*$D$19)+(G95*$G$19)+(J95*$D$19)+(J95*$J$19)+(M95*$M$19)+(P95*$P$19)+(S95*$S$19)+(V95*$V$19)+(Y95*$Y$19)+(AB95*$AB$19)+(AE95*$AE$19)</f>
        <v>0</v>
      </c>
      <c r="D95" s="57"/>
      <c r="E95" s="58">
        <f t="shared" si="0"/>
        <v>0</v>
      </c>
      <c r="F95" s="1"/>
      <c r="G95" s="57"/>
      <c r="H95" s="58">
        <f t="shared" si="1"/>
        <v>0</v>
      </c>
      <c r="I95" s="1"/>
      <c r="J95" s="57"/>
      <c r="K95" s="58">
        <f t="shared" si="2"/>
        <v>0</v>
      </c>
      <c r="L95" s="1"/>
      <c r="M95" s="57"/>
      <c r="N95" s="58">
        <f t="shared" si="3"/>
        <v>0</v>
      </c>
      <c r="O95" s="1"/>
      <c r="P95" s="57"/>
      <c r="Q95" s="58">
        <f t="shared" si="4"/>
        <v>0</v>
      </c>
      <c r="R95" s="1"/>
      <c r="S95" s="57"/>
      <c r="T95" s="58">
        <f t="shared" si="5"/>
        <v>0</v>
      </c>
      <c r="U95" s="1"/>
      <c r="V95" s="57"/>
      <c r="W95" s="58">
        <f t="shared" si="6"/>
        <v>0</v>
      </c>
      <c r="X95" s="1"/>
      <c r="Y95" s="57"/>
      <c r="Z95" s="58">
        <f t="shared" si="7"/>
        <v>0</v>
      </c>
      <c r="AA95" s="1"/>
      <c r="AB95" s="57"/>
      <c r="AC95" s="58">
        <f t="shared" si="8"/>
        <v>0</v>
      </c>
      <c r="AD95" s="1"/>
      <c r="AE95" s="57"/>
      <c r="AF95" s="58">
        <f t="shared" si="9"/>
        <v>0</v>
      </c>
      <c r="AG95" s="1"/>
      <c r="AH95" s="3">
        <f t="shared" ref="AH95:AH104" si="11">+E95+H95+K95+N95+Q95+T95+W95+Z95+AC95+AF95</f>
        <v>0</v>
      </c>
    </row>
    <row r="96" spans="1:35" x14ac:dyDescent="0.3">
      <c r="A96" s="33" t="s">
        <v>77</v>
      </c>
      <c r="C96" s="3">
        <f t="shared" si="10"/>
        <v>0</v>
      </c>
      <c r="D96" s="57"/>
      <c r="E96" s="58">
        <f t="shared" si="0"/>
        <v>0</v>
      </c>
      <c r="F96" s="1"/>
      <c r="G96" s="57"/>
      <c r="H96" s="58">
        <f t="shared" si="1"/>
        <v>0</v>
      </c>
      <c r="I96" s="1"/>
      <c r="J96" s="57"/>
      <c r="K96" s="58">
        <f t="shared" si="2"/>
        <v>0</v>
      </c>
      <c r="L96" s="1"/>
      <c r="M96" s="57"/>
      <c r="N96" s="58">
        <f t="shared" si="3"/>
        <v>0</v>
      </c>
      <c r="O96" s="1"/>
      <c r="P96" s="57"/>
      <c r="Q96" s="58">
        <f t="shared" si="4"/>
        <v>0</v>
      </c>
      <c r="R96" s="1"/>
      <c r="S96" s="57"/>
      <c r="T96" s="58">
        <f t="shared" si="5"/>
        <v>0</v>
      </c>
      <c r="U96" s="1"/>
      <c r="V96" s="57"/>
      <c r="W96" s="58">
        <f t="shared" si="6"/>
        <v>0</v>
      </c>
      <c r="X96" s="1"/>
      <c r="Y96" s="57"/>
      <c r="Z96" s="58">
        <f t="shared" si="7"/>
        <v>0</v>
      </c>
      <c r="AA96" s="1"/>
      <c r="AB96" s="57"/>
      <c r="AC96" s="58">
        <f t="shared" si="8"/>
        <v>0</v>
      </c>
      <c r="AD96" s="1"/>
      <c r="AE96" s="57"/>
      <c r="AF96" s="58">
        <f t="shared" si="9"/>
        <v>0</v>
      </c>
      <c r="AG96" s="1"/>
      <c r="AH96" s="3">
        <f t="shared" si="11"/>
        <v>0</v>
      </c>
    </row>
    <row r="97" spans="1:34" x14ac:dyDescent="0.3">
      <c r="A97" s="33" t="s">
        <v>78</v>
      </c>
      <c r="C97" s="3">
        <f t="shared" si="10"/>
        <v>0</v>
      </c>
      <c r="D97" s="57"/>
      <c r="E97" s="58">
        <f t="shared" si="0"/>
        <v>0</v>
      </c>
      <c r="F97" s="1"/>
      <c r="G97" s="57"/>
      <c r="H97" s="58">
        <f t="shared" si="1"/>
        <v>0</v>
      </c>
      <c r="I97" s="1"/>
      <c r="J97" s="57"/>
      <c r="K97" s="58">
        <f t="shared" si="2"/>
        <v>0</v>
      </c>
      <c r="L97" s="1"/>
      <c r="M97" s="57"/>
      <c r="N97" s="58">
        <f t="shared" si="3"/>
        <v>0</v>
      </c>
      <c r="O97" s="1"/>
      <c r="P97" s="57"/>
      <c r="Q97" s="58">
        <f t="shared" si="4"/>
        <v>0</v>
      </c>
      <c r="R97" s="1"/>
      <c r="S97" s="57"/>
      <c r="T97" s="58">
        <f t="shared" si="5"/>
        <v>0</v>
      </c>
      <c r="U97" s="1"/>
      <c r="V97" s="57"/>
      <c r="W97" s="58">
        <f t="shared" si="6"/>
        <v>0</v>
      </c>
      <c r="X97" s="1"/>
      <c r="Y97" s="57"/>
      <c r="Z97" s="58">
        <f t="shared" si="7"/>
        <v>0</v>
      </c>
      <c r="AA97" s="1"/>
      <c r="AB97" s="57"/>
      <c r="AC97" s="58">
        <f t="shared" si="8"/>
        <v>0</v>
      </c>
      <c r="AD97" s="1"/>
      <c r="AE97" s="57"/>
      <c r="AF97" s="58">
        <f t="shared" si="9"/>
        <v>0</v>
      </c>
      <c r="AG97" s="1"/>
      <c r="AH97" s="3">
        <f t="shared" si="11"/>
        <v>0</v>
      </c>
    </row>
    <row r="98" spans="1:34" x14ac:dyDescent="0.3">
      <c r="A98" s="33" t="s">
        <v>79</v>
      </c>
      <c r="C98" s="3">
        <f t="shared" si="10"/>
        <v>0</v>
      </c>
      <c r="D98" s="57"/>
      <c r="E98" s="58">
        <f t="shared" si="0"/>
        <v>0</v>
      </c>
      <c r="F98" s="1"/>
      <c r="G98" s="57"/>
      <c r="H98" s="58">
        <f t="shared" si="1"/>
        <v>0</v>
      </c>
      <c r="I98" s="1"/>
      <c r="J98" s="57"/>
      <c r="K98" s="58">
        <f t="shared" si="2"/>
        <v>0</v>
      </c>
      <c r="L98" s="1"/>
      <c r="M98" s="57"/>
      <c r="N98" s="58">
        <f t="shared" si="3"/>
        <v>0</v>
      </c>
      <c r="O98" s="1"/>
      <c r="P98" s="57"/>
      <c r="Q98" s="58">
        <f t="shared" si="4"/>
        <v>0</v>
      </c>
      <c r="R98" s="1"/>
      <c r="S98" s="57"/>
      <c r="T98" s="58">
        <f t="shared" si="5"/>
        <v>0</v>
      </c>
      <c r="U98" s="1"/>
      <c r="V98" s="57"/>
      <c r="W98" s="58">
        <f t="shared" si="6"/>
        <v>0</v>
      </c>
      <c r="X98" s="1"/>
      <c r="Y98" s="57"/>
      <c r="Z98" s="58">
        <f t="shared" si="7"/>
        <v>0</v>
      </c>
      <c r="AA98" s="1"/>
      <c r="AB98" s="57"/>
      <c r="AC98" s="58">
        <f t="shared" si="8"/>
        <v>0</v>
      </c>
      <c r="AD98" s="1"/>
      <c r="AE98" s="57"/>
      <c r="AF98" s="58">
        <f t="shared" si="9"/>
        <v>0</v>
      </c>
      <c r="AG98" s="1"/>
      <c r="AH98" s="3">
        <f t="shared" si="11"/>
        <v>0</v>
      </c>
    </row>
    <row r="99" spans="1:34" x14ac:dyDescent="0.3">
      <c r="A99" s="33" t="s">
        <v>80</v>
      </c>
      <c r="C99" s="3">
        <f t="shared" si="10"/>
        <v>0</v>
      </c>
      <c r="D99" s="57"/>
      <c r="E99" s="58">
        <f t="shared" si="0"/>
        <v>0</v>
      </c>
      <c r="F99" s="1"/>
      <c r="G99" s="57"/>
      <c r="H99" s="58">
        <f t="shared" si="1"/>
        <v>0</v>
      </c>
      <c r="I99" s="1"/>
      <c r="J99" s="57"/>
      <c r="K99" s="58">
        <f t="shared" si="2"/>
        <v>0</v>
      </c>
      <c r="L99" s="1"/>
      <c r="M99" s="57"/>
      <c r="N99" s="58">
        <f t="shared" si="3"/>
        <v>0</v>
      </c>
      <c r="O99" s="1"/>
      <c r="P99" s="57"/>
      <c r="Q99" s="58">
        <f t="shared" si="4"/>
        <v>0</v>
      </c>
      <c r="R99" s="1"/>
      <c r="S99" s="57"/>
      <c r="T99" s="58">
        <f t="shared" si="5"/>
        <v>0</v>
      </c>
      <c r="U99" s="1"/>
      <c r="V99" s="57"/>
      <c r="W99" s="58">
        <f t="shared" si="6"/>
        <v>0</v>
      </c>
      <c r="X99" s="1"/>
      <c r="Y99" s="57"/>
      <c r="Z99" s="58">
        <f t="shared" si="7"/>
        <v>0</v>
      </c>
      <c r="AA99" s="1"/>
      <c r="AB99" s="57"/>
      <c r="AC99" s="58">
        <f t="shared" si="8"/>
        <v>0</v>
      </c>
      <c r="AD99" s="1"/>
      <c r="AE99" s="57"/>
      <c r="AF99" s="58">
        <f t="shared" si="9"/>
        <v>0</v>
      </c>
      <c r="AG99" s="1"/>
      <c r="AH99" s="3">
        <f t="shared" si="11"/>
        <v>0</v>
      </c>
    </row>
    <row r="100" spans="1:34" x14ac:dyDescent="0.3">
      <c r="A100" s="33" t="s">
        <v>81</v>
      </c>
      <c r="C100" s="3">
        <f t="shared" si="10"/>
        <v>0</v>
      </c>
      <c r="D100" s="57"/>
      <c r="E100" s="58">
        <f t="shared" si="0"/>
        <v>0</v>
      </c>
      <c r="F100" s="1"/>
      <c r="G100" s="57"/>
      <c r="H100" s="58">
        <f t="shared" si="1"/>
        <v>0</v>
      </c>
      <c r="I100" s="1"/>
      <c r="J100" s="57"/>
      <c r="K100" s="58">
        <f t="shared" si="2"/>
        <v>0</v>
      </c>
      <c r="L100" s="1"/>
      <c r="M100" s="57"/>
      <c r="N100" s="58">
        <f t="shared" si="3"/>
        <v>0</v>
      </c>
      <c r="O100" s="1"/>
      <c r="P100" s="57"/>
      <c r="Q100" s="58">
        <f t="shared" si="4"/>
        <v>0</v>
      </c>
      <c r="R100" s="1"/>
      <c r="S100" s="57"/>
      <c r="T100" s="58">
        <f t="shared" si="5"/>
        <v>0</v>
      </c>
      <c r="U100" s="1"/>
      <c r="V100" s="57"/>
      <c r="W100" s="58">
        <f t="shared" si="6"/>
        <v>0</v>
      </c>
      <c r="X100" s="1"/>
      <c r="Y100" s="57"/>
      <c r="Z100" s="58">
        <f t="shared" si="7"/>
        <v>0</v>
      </c>
      <c r="AA100" s="1"/>
      <c r="AB100" s="57"/>
      <c r="AC100" s="58">
        <f t="shared" si="8"/>
        <v>0</v>
      </c>
      <c r="AD100" s="1"/>
      <c r="AE100" s="57"/>
      <c r="AF100" s="58">
        <f t="shared" si="9"/>
        <v>0</v>
      </c>
      <c r="AG100" s="1"/>
      <c r="AH100" s="3">
        <f t="shared" si="11"/>
        <v>0</v>
      </c>
    </row>
    <row r="101" spans="1:34" x14ac:dyDescent="0.3">
      <c r="A101" s="33" t="s">
        <v>82</v>
      </c>
      <c r="C101" s="3">
        <f t="shared" si="10"/>
        <v>0</v>
      </c>
      <c r="D101" s="57"/>
      <c r="E101" s="58">
        <f t="shared" si="0"/>
        <v>0</v>
      </c>
      <c r="F101" s="1"/>
      <c r="G101" s="57"/>
      <c r="H101" s="58">
        <f t="shared" si="1"/>
        <v>0</v>
      </c>
      <c r="I101" s="1"/>
      <c r="J101" s="57"/>
      <c r="K101" s="58">
        <f t="shared" si="2"/>
        <v>0</v>
      </c>
      <c r="L101" s="1"/>
      <c r="M101" s="57"/>
      <c r="N101" s="58">
        <f t="shared" si="3"/>
        <v>0</v>
      </c>
      <c r="O101" s="1"/>
      <c r="P101" s="57"/>
      <c r="Q101" s="58">
        <f t="shared" si="4"/>
        <v>0</v>
      </c>
      <c r="R101" s="1"/>
      <c r="S101" s="57"/>
      <c r="T101" s="58">
        <f t="shared" si="5"/>
        <v>0</v>
      </c>
      <c r="U101" s="1"/>
      <c r="V101" s="57"/>
      <c r="W101" s="58">
        <f t="shared" si="6"/>
        <v>0</v>
      </c>
      <c r="X101" s="1"/>
      <c r="Y101" s="57"/>
      <c r="Z101" s="58">
        <f t="shared" si="7"/>
        <v>0</v>
      </c>
      <c r="AA101" s="1"/>
      <c r="AB101" s="57"/>
      <c r="AC101" s="58">
        <f t="shared" si="8"/>
        <v>0</v>
      </c>
      <c r="AD101" s="1"/>
      <c r="AE101" s="57"/>
      <c r="AF101" s="58">
        <f t="shared" si="9"/>
        <v>0</v>
      </c>
      <c r="AG101" s="1"/>
      <c r="AH101" s="3">
        <f t="shared" si="11"/>
        <v>0</v>
      </c>
    </row>
    <row r="102" spans="1:34" x14ac:dyDescent="0.3">
      <c r="A102" s="33" t="s">
        <v>83</v>
      </c>
      <c r="C102" s="3">
        <f t="shared" si="10"/>
        <v>0</v>
      </c>
      <c r="D102" s="57"/>
      <c r="E102" s="58">
        <f t="shared" si="0"/>
        <v>0</v>
      </c>
      <c r="F102" s="1"/>
      <c r="G102" s="57"/>
      <c r="H102" s="58">
        <f t="shared" si="1"/>
        <v>0</v>
      </c>
      <c r="I102" s="1"/>
      <c r="J102" s="57"/>
      <c r="K102" s="58">
        <f t="shared" si="2"/>
        <v>0</v>
      </c>
      <c r="L102" s="1"/>
      <c r="M102" s="57"/>
      <c r="N102" s="58">
        <f t="shared" si="3"/>
        <v>0</v>
      </c>
      <c r="O102" s="1"/>
      <c r="P102" s="57"/>
      <c r="Q102" s="58">
        <f t="shared" si="4"/>
        <v>0</v>
      </c>
      <c r="R102" s="1"/>
      <c r="S102" s="57"/>
      <c r="T102" s="58">
        <f t="shared" si="5"/>
        <v>0</v>
      </c>
      <c r="U102" s="1"/>
      <c r="V102" s="57"/>
      <c r="W102" s="58">
        <f t="shared" si="6"/>
        <v>0</v>
      </c>
      <c r="X102" s="1"/>
      <c r="Y102" s="57"/>
      <c r="Z102" s="58">
        <f t="shared" si="7"/>
        <v>0</v>
      </c>
      <c r="AA102" s="1"/>
      <c r="AB102" s="57"/>
      <c r="AC102" s="58">
        <f t="shared" si="8"/>
        <v>0</v>
      </c>
      <c r="AD102" s="1"/>
      <c r="AE102" s="57"/>
      <c r="AF102" s="58">
        <f t="shared" si="9"/>
        <v>0</v>
      </c>
      <c r="AG102" s="1"/>
      <c r="AH102" s="3">
        <f t="shared" si="11"/>
        <v>0</v>
      </c>
    </row>
    <row r="103" spans="1:34" x14ac:dyDescent="0.3">
      <c r="A103" s="33" t="s">
        <v>84</v>
      </c>
      <c r="C103" s="3">
        <f t="shared" si="10"/>
        <v>0</v>
      </c>
      <c r="D103" s="65"/>
      <c r="E103" s="66"/>
      <c r="F103" s="1"/>
      <c r="G103" s="65"/>
      <c r="H103" s="66"/>
      <c r="I103" s="1"/>
      <c r="J103" s="65"/>
      <c r="K103" s="66"/>
      <c r="L103" s="1"/>
      <c r="M103" s="65"/>
      <c r="N103" s="66"/>
      <c r="O103" s="1"/>
      <c r="P103" s="65"/>
      <c r="Q103" s="66"/>
      <c r="R103" s="1"/>
      <c r="S103" s="65"/>
      <c r="T103" s="66"/>
      <c r="U103" s="1"/>
      <c r="V103" s="65"/>
      <c r="W103" s="66"/>
      <c r="X103" s="1"/>
      <c r="Y103" s="65"/>
      <c r="Z103" s="66"/>
      <c r="AA103" s="1"/>
      <c r="AB103" s="65"/>
      <c r="AC103" s="66"/>
      <c r="AD103" s="1"/>
      <c r="AE103" s="65"/>
      <c r="AF103" s="66"/>
      <c r="AG103" s="1"/>
      <c r="AH103" s="3">
        <f t="shared" si="11"/>
        <v>0</v>
      </c>
    </row>
    <row r="104" spans="1:34" x14ac:dyDescent="0.3">
      <c r="A104" s="33" t="s">
        <v>85</v>
      </c>
      <c r="C104" s="3">
        <f t="shared" si="10"/>
        <v>0</v>
      </c>
      <c r="D104" s="65">
        <f>IF(ISNUMBER(D58),IF(D60&gt;=$M$3,D58,""))</f>
        <v>0</v>
      </c>
      <c r="E104" s="66"/>
      <c r="F104" s="1"/>
      <c r="G104" s="65">
        <f>IF(ISNUMBER(G58),IF(G60&gt;=$M$3,G58,""))</f>
        <v>0</v>
      </c>
      <c r="H104" s="66"/>
      <c r="I104" s="1"/>
      <c r="J104" s="65">
        <f>IF(ISNUMBER(J58),IF(J60&gt;=$M$3,J58,""))</f>
        <v>0</v>
      </c>
      <c r="K104" s="66"/>
      <c r="L104" s="1"/>
      <c r="M104" s="65">
        <f>IF(ISNUMBER(M58),IF(M60&gt;=$M$3,M58,""))</f>
        <v>0</v>
      </c>
      <c r="N104" s="66"/>
      <c r="O104" s="1"/>
      <c r="P104" s="65">
        <f>IF(ISNUMBER(P58),IF(P60&gt;=$M$3,P58,""))</f>
        <v>0</v>
      </c>
      <c r="Q104" s="66"/>
      <c r="R104" s="1"/>
      <c r="S104" s="65">
        <f>IF(ISNUMBER(S58),IF(S60&gt;=$M$3,S58,""))</f>
        <v>0</v>
      </c>
      <c r="T104" s="66"/>
      <c r="U104" s="1"/>
      <c r="V104" s="65">
        <f>IF(ISNUMBER(V58),IF(V60&gt;=$M$3,V58,""))</f>
        <v>0</v>
      </c>
      <c r="W104" s="66"/>
      <c r="X104" s="1"/>
      <c r="Y104" s="65">
        <f>IF(ISNUMBER(Y58),IF(Y60&gt;=$M$3,Y58,""))</f>
        <v>0</v>
      </c>
      <c r="Z104" s="66"/>
      <c r="AA104" s="1"/>
      <c r="AB104" s="65">
        <f>IF(ISNUMBER(AB58),IF(AB60&gt;=$M$3,AB58,""))</f>
        <v>0</v>
      </c>
      <c r="AC104" s="66"/>
      <c r="AD104" s="1"/>
      <c r="AE104" s="65">
        <f>IF(ISNUMBER(AE58),IF(AE60&gt;=$M$3,AE58,""))</f>
        <v>0</v>
      </c>
      <c r="AF104" s="66"/>
      <c r="AG104" s="1"/>
      <c r="AH104" s="3">
        <f t="shared" si="11"/>
        <v>0</v>
      </c>
    </row>
    <row r="105" spans="1:34" x14ac:dyDescent="0.3">
      <c r="A105" s="67" t="s">
        <v>86</v>
      </c>
      <c r="C105" s="3">
        <f t="shared" si="10"/>
        <v>0</v>
      </c>
      <c r="D105" s="68"/>
      <c r="E105" s="58">
        <f t="shared" ref="E105:E107" si="12">IF(ISNUMBER(D105),D105*D$19,0)</f>
        <v>0</v>
      </c>
      <c r="F105" s="1"/>
      <c r="G105" s="68"/>
      <c r="H105" s="58">
        <f t="shared" ref="H105:H107" si="13">IF(ISNUMBER(G105),G105*G$19,0)</f>
        <v>0</v>
      </c>
      <c r="I105" s="1"/>
      <c r="J105" s="68"/>
      <c r="K105" s="58">
        <f t="shared" ref="K105:K107" si="14">IF(ISNUMBER(J105),J105*J$19,0)</f>
        <v>0</v>
      </c>
      <c r="L105" s="1"/>
      <c r="M105" s="68"/>
      <c r="N105" s="58">
        <f t="shared" ref="N105:N107" si="15">IF(ISNUMBER(M105),M105*M$19,0)</f>
        <v>0</v>
      </c>
      <c r="O105" s="1"/>
      <c r="P105" s="68"/>
      <c r="Q105" s="58">
        <f t="shared" ref="Q105:Q107" si="16">IF(ISNUMBER(P105),P105*P$19,0)</f>
        <v>0</v>
      </c>
      <c r="R105" s="1"/>
      <c r="S105" s="68"/>
      <c r="T105" s="58">
        <f t="shared" ref="T105:T107" si="17">IF(ISNUMBER(S105),S105*S$19,0)</f>
        <v>0</v>
      </c>
      <c r="U105" s="1"/>
      <c r="V105" s="68"/>
      <c r="W105" s="58">
        <f t="shared" ref="W105:W107" si="18">IF(ISNUMBER(V105),V105*V$19,0)</f>
        <v>0</v>
      </c>
      <c r="X105" s="1"/>
      <c r="Y105" s="68"/>
      <c r="Z105" s="58">
        <f t="shared" ref="Z105:Z107" si="19">IF(ISNUMBER(Y105),Y105*Y$19,0)</f>
        <v>0</v>
      </c>
      <c r="AA105" s="1"/>
      <c r="AB105" s="68"/>
      <c r="AC105" s="58">
        <f t="shared" ref="AC105:AC107" si="20">IF(ISNUMBER(AB105),AB105*AB$19,0)</f>
        <v>0</v>
      </c>
      <c r="AD105" s="1"/>
      <c r="AE105" s="68"/>
      <c r="AF105" s="58">
        <f t="shared" ref="AF105:AF107" si="21">IF(ISNUMBER(AE105),AE105*AE$19,0)</f>
        <v>0</v>
      </c>
      <c r="AG105" s="1"/>
      <c r="AH105" s="3">
        <f>+E105+H105+K105+N105+Q105+T105+W105+Z105+AC105+AF105</f>
        <v>0</v>
      </c>
    </row>
    <row r="106" spans="1:34" x14ac:dyDescent="0.3">
      <c r="A106" s="67" t="s">
        <v>87</v>
      </c>
      <c r="C106" s="3">
        <f t="shared" si="10"/>
        <v>0</v>
      </c>
      <c r="D106" s="68"/>
      <c r="E106" s="58">
        <f t="shared" si="12"/>
        <v>0</v>
      </c>
      <c r="F106" s="1"/>
      <c r="G106" s="68"/>
      <c r="H106" s="58">
        <f t="shared" si="13"/>
        <v>0</v>
      </c>
      <c r="I106" s="1"/>
      <c r="J106" s="68"/>
      <c r="K106" s="58">
        <f t="shared" si="14"/>
        <v>0</v>
      </c>
      <c r="L106" s="1"/>
      <c r="M106" s="68"/>
      <c r="N106" s="58">
        <f t="shared" si="15"/>
        <v>0</v>
      </c>
      <c r="O106" s="1"/>
      <c r="P106" s="68"/>
      <c r="Q106" s="58">
        <f t="shared" si="16"/>
        <v>0</v>
      </c>
      <c r="R106" s="1"/>
      <c r="S106" s="68"/>
      <c r="T106" s="58">
        <f t="shared" si="17"/>
        <v>0</v>
      </c>
      <c r="U106" s="1"/>
      <c r="V106" s="68"/>
      <c r="W106" s="58">
        <f t="shared" si="18"/>
        <v>0</v>
      </c>
      <c r="X106" s="1"/>
      <c r="Y106" s="68"/>
      <c r="Z106" s="58">
        <f t="shared" si="19"/>
        <v>0</v>
      </c>
      <c r="AA106" s="1"/>
      <c r="AB106" s="68"/>
      <c r="AC106" s="58">
        <f t="shared" si="20"/>
        <v>0</v>
      </c>
      <c r="AD106" s="1"/>
      <c r="AE106" s="68"/>
      <c r="AF106" s="58">
        <f t="shared" si="21"/>
        <v>0</v>
      </c>
      <c r="AG106" s="1"/>
      <c r="AH106" s="3">
        <f>+E106+H106+K106+N106+Q106+T106+W106+Z106+AC106+AF106</f>
        <v>0</v>
      </c>
    </row>
    <row r="107" spans="1:34" x14ac:dyDescent="0.3">
      <c r="A107" s="67" t="s">
        <v>88</v>
      </c>
      <c r="C107" s="3">
        <f t="shared" si="10"/>
        <v>0</v>
      </c>
      <c r="D107" s="60"/>
      <c r="E107" s="58">
        <f t="shared" si="12"/>
        <v>0</v>
      </c>
      <c r="F107" s="1"/>
      <c r="G107" s="60"/>
      <c r="H107" s="58">
        <f t="shared" si="13"/>
        <v>0</v>
      </c>
      <c r="I107" s="1"/>
      <c r="J107" s="60"/>
      <c r="K107" s="58">
        <f t="shared" si="14"/>
        <v>0</v>
      </c>
      <c r="L107" s="1"/>
      <c r="M107" s="60"/>
      <c r="N107" s="58">
        <f t="shared" si="15"/>
        <v>0</v>
      </c>
      <c r="O107" s="1"/>
      <c r="P107" s="60"/>
      <c r="Q107" s="58">
        <f t="shared" si="16"/>
        <v>0</v>
      </c>
      <c r="R107" s="1"/>
      <c r="S107" s="60"/>
      <c r="T107" s="58">
        <f t="shared" si="17"/>
        <v>0</v>
      </c>
      <c r="U107" s="1"/>
      <c r="V107" s="60"/>
      <c r="W107" s="58">
        <f t="shared" si="18"/>
        <v>0</v>
      </c>
      <c r="X107" s="1"/>
      <c r="Y107" s="60"/>
      <c r="Z107" s="58">
        <f t="shared" si="19"/>
        <v>0</v>
      </c>
      <c r="AA107" s="1"/>
      <c r="AB107" s="60"/>
      <c r="AC107" s="58">
        <f t="shared" si="20"/>
        <v>0</v>
      </c>
      <c r="AD107" s="1"/>
      <c r="AE107" s="60"/>
      <c r="AF107" s="58">
        <f t="shared" si="21"/>
        <v>0</v>
      </c>
      <c r="AG107" s="1"/>
      <c r="AH107" s="3">
        <f>+E107+H107+K107+N107+Q107+T107+W107+Z107+AC107+AF107</f>
        <v>0</v>
      </c>
    </row>
    <row r="108" spans="1:34" x14ac:dyDescent="0.3">
      <c r="A108" s="33" t="s">
        <v>89</v>
      </c>
      <c r="C108" s="3"/>
      <c r="D108" s="61">
        <f>SUM(D91:D107)</f>
        <v>0</v>
      </c>
      <c r="E108" s="69"/>
      <c r="F108" s="1"/>
      <c r="G108" s="61">
        <f>SUM(G91:G107)</f>
        <v>0</v>
      </c>
      <c r="H108" s="69"/>
      <c r="I108" s="1"/>
      <c r="J108" s="61">
        <f>SUM(J91:J107)</f>
        <v>0</v>
      </c>
      <c r="K108" s="69"/>
      <c r="L108" s="1"/>
      <c r="M108" s="61">
        <f>SUM(M91:M107)</f>
        <v>0</v>
      </c>
      <c r="N108" s="69"/>
      <c r="O108" s="1"/>
      <c r="P108" s="61">
        <f>SUM(P91:P107)</f>
        <v>0</v>
      </c>
      <c r="Q108" s="69"/>
      <c r="R108" s="1"/>
      <c r="S108" s="61">
        <f>SUM(S91:S107)</f>
        <v>0</v>
      </c>
      <c r="T108" s="69"/>
      <c r="U108" s="1"/>
      <c r="V108" s="61">
        <f>SUM(V91:V107)</f>
        <v>0</v>
      </c>
      <c r="W108" s="69"/>
      <c r="X108" s="1"/>
      <c r="Y108" s="61">
        <f>SUM(Y91:Y107)</f>
        <v>0</v>
      </c>
      <c r="Z108" s="69"/>
      <c r="AA108" s="1"/>
      <c r="AB108" s="61">
        <f>SUM(AB91:AB107)</f>
        <v>0</v>
      </c>
      <c r="AC108" s="69"/>
      <c r="AD108" s="1"/>
      <c r="AE108" s="61">
        <f>SUM(AE91:AE107)</f>
        <v>0</v>
      </c>
      <c r="AF108" s="69"/>
      <c r="AG108" s="1"/>
    </row>
    <row r="109" spans="1:34" x14ac:dyDescent="0.3">
      <c r="A109" s="33" t="s">
        <v>90</v>
      </c>
      <c r="C109" s="3"/>
      <c r="D109" s="61">
        <f>D108*D34</f>
        <v>0</v>
      </c>
      <c r="E109" s="69"/>
      <c r="F109" s="1"/>
      <c r="G109" s="61">
        <f>G108*G34</f>
        <v>0</v>
      </c>
      <c r="H109" s="69"/>
      <c r="I109" s="1"/>
      <c r="J109" s="61">
        <f>J108*J34</f>
        <v>0</v>
      </c>
      <c r="K109" s="69"/>
      <c r="L109" s="1"/>
      <c r="M109" s="61">
        <f>M108*M34</f>
        <v>0</v>
      </c>
      <c r="N109" s="69"/>
      <c r="O109" s="1"/>
      <c r="P109" s="61">
        <f>P108*P34</f>
        <v>0</v>
      </c>
      <c r="Q109" s="69"/>
      <c r="R109" s="1"/>
      <c r="S109" s="61">
        <f>S108*S34</f>
        <v>0</v>
      </c>
      <c r="T109" s="69"/>
      <c r="U109" s="1"/>
      <c r="V109" s="61">
        <f>V108*V34</f>
        <v>0</v>
      </c>
      <c r="W109" s="69"/>
      <c r="X109" s="1"/>
      <c r="Y109" s="61">
        <f>Y108*Y34</f>
        <v>0</v>
      </c>
      <c r="Z109" s="69"/>
      <c r="AA109" s="1"/>
      <c r="AB109" s="61">
        <f>AB108*AB34</f>
        <v>0</v>
      </c>
      <c r="AC109" s="69"/>
      <c r="AD109" s="1"/>
      <c r="AE109" s="61">
        <f>AE108*AE34</f>
        <v>0</v>
      </c>
      <c r="AF109" s="69"/>
      <c r="AG109" s="1"/>
    </row>
    <row r="110" spans="1:34" x14ac:dyDescent="0.3">
      <c r="A110" s="33" t="s">
        <v>91</v>
      </c>
      <c r="C110" s="3"/>
      <c r="D110" s="61">
        <f>D108-D109</f>
        <v>0</v>
      </c>
      <c r="E110" s="69"/>
      <c r="F110" s="1"/>
      <c r="G110" s="61">
        <f>G108-G109</f>
        <v>0</v>
      </c>
      <c r="H110" s="69"/>
      <c r="I110" s="1"/>
      <c r="J110" s="61">
        <f>J108-J109</f>
        <v>0</v>
      </c>
      <c r="K110" s="69"/>
      <c r="L110" s="1"/>
      <c r="M110" s="61">
        <f>M108-M109</f>
        <v>0</v>
      </c>
      <c r="N110" s="69"/>
      <c r="O110" s="1"/>
      <c r="P110" s="61">
        <f>P108-P109</f>
        <v>0</v>
      </c>
      <c r="Q110" s="69"/>
      <c r="R110" s="1"/>
      <c r="S110" s="61">
        <f>S108-S109</f>
        <v>0</v>
      </c>
      <c r="T110" s="69"/>
      <c r="U110" s="1"/>
      <c r="V110" s="61">
        <f>V108-V109</f>
        <v>0</v>
      </c>
      <c r="W110" s="69"/>
      <c r="X110" s="1"/>
      <c r="Y110" s="61">
        <f>Y108-Y109</f>
        <v>0</v>
      </c>
      <c r="Z110" s="69"/>
      <c r="AA110" s="1"/>
      <c r="AB110" s="61">
        <f>AB108-AB109</f>
        <v>0</v>
      </c>
      <c r="AC110" s="69"/>
      <c r="AD110" s="1"/>
      <c r="AE110" s="61">
        <f>AE108-AE109</f>
        <v>0</v>
      </c>
      <c r="AF110" s="69"/>
      <c r="AG110" s="1"/>
    </row>
    <row r="111" spans="1:34" x14ac:dyDescent="0.3">
      <c r="A111" s="33" t="s">
        <v>92</v>
      </c>
      <c r="C111" s="3"/>
      <c r="D111" s="70">
        <f>+D87-D110</f>
        <v>0</v>
      </c>
      <c r="E111" s="69"/>
      <c r="F111" s="1"/>
      <c r="G111" s="70">
        <f>+G87-G110</f>
        <v>0</v>
      </c>
      <c r="H111" s="69"/>
      <c r="I111" s="1"/>
      <c r="J111" s="70">
        <f>+J87-J110</f>
        <v>0</v>
      </c>
      <c r="K111" s="69"/>
      <c r="L111" s="1"/>
      <c r="M111" s="70">
        <f>+M87-M110</f>
        <v>0</v>
      </c>
      <c r="N111" s="69"/>
      <c r="O111" s="1"/>
      <c r="P111" s="70">
        <f>+P87-P110</f>
        <v>0</v>
      </c>
      <c r="Q111" s="69"/>
      <c r="R111" s="1"/>
      <c r="S111" s="70">
        <f>+S87-S110</f>
        <v>0</v>
      </c>
      <c r="T111" s="69"/>
      <c r="U111" s="1"/>
      <c r="V111" s="70">
        <f>+V87-V110</f>
        <v>0</v>
      </c>
      <c r="W111" s="69"/>
      <c r="X111" s="1"/>
      <c r="Y111" s="70">
        <f>+Y87-Y110</f>
        <v>0</v>
      </c>
      <c r="Z111" s="69"/>
      <c r="AA111" s="1"/>
      <c r="AB111" s="70">
        <f>+AB87-AB110</f>
        <v>0</v>
      </c>
      <c r="AC111" s="69"/>
      <c r="AD111" s="1"/>
      <c r="AE111" s="70">
        <f>+AE87-AE110</f>
        <v>0</v>
      </c>
      <c r="AF111" s="69"/>
      <c r="AG111" s="1"/>
    </row>
    <row r="112" spans="1:34" x14ac:dyDescent="0.3">
      <c r="A112" s="33" t="s">
        <v>93</v>
      </c>
      <c r="C112" s="71">
        <v>0</v>
      </c>
      <c r="D112" s="72">
        <f>+D19</f>
        <v>1</v>
      </c>
      <c r="E112" s="73"/>
      <c r="F112" s="1"/>
      <c r="G112" s="72">
        <f>+G19</f>
        <v>1</v>
      </c>
      <c r="H112" s="73"/>
      <c r="I112" s="1"/>
      <c r="J112" s="72">
        <f>+J19</f>
        <v>1</v>
      </c>
      <c r="K112" s="73"/>
      <c r="L112" s="1"/>
      <c r="M112" s="72">
        <f>+M19</f>
        <v>1</v>
      </c>
      <c r="N112" s="73"/>
      <c r="O112" s="1"/>
      <c r="P112" s="72">
        <f>+P19</f>
        <v>1</v>
      </c>
      <c r="Q112" s="73"/>
      <c r="R112" s="1"/>
      <c r="S112" s="72">
        <f>+S19</f>
        <v>1</v>
      </c>
      <c r="T112" s="73"/>
      <c r="U112" s="1"/>
      <c r="V112" s="72">
        <f>+V19</f>
        <v>1</v>
      </c>
      <c r="W112" s="73"/>
      <c r="X112" s="1"/>
      <c r="Y112" s="72">
        <f>+Y19</f>
        <v>1</v>
      </c>
      <c r="Z112" s="73"/>
      <c r="AA112" s="1"/>
      <c r="AB112" s="72">
        <f>+AB19</f>
        <v>1</v>
      </c>
      <c r="AC112" s="73"/>
      <c r="AD112" s="1"/>
      <c r="AE112" s="72">
        <f>+AE19</f>
        <v>1</v>
      </c>
      <c r="AF112" s="73"/>
      <c r="AG112" s="1"/>
    </row>
    <row r="113" spans="1:35" s="55" customFormat="1" ht="14.4" thickBot="1" x14ac:dyDescent="0.35">
      <c r="A113" s="55" t="s">
        <v>94</v>
      </c>
      <c r="C113" s="74" t="e">
        <f>+C88-SUM(C91:C112)</f>
        <v>#VALUE!</v>
      </c>
      <c r="D113" s="75">
        <f>+D111*D112</f>
        <v>0</v>
      </c>
      <c r="E113" s="76"/>
      <c r="G113" s="75">
        <f>+G111*G112</f>
        <v>0</v>
      </c>
      <c r="H113" s="76"/>
      <c r="J113" s="75">
        <f>+J111*J112</f>
        <v>0</v>
      </c>
      <c r="K113" s="76"/>
      <c r="M113" s="75">
        <f>+M111*M112</f>
        <v>0</v>
      </c>
      <c r="N113" s="76"/>
      <c r="P113" s="75">
        <f>+P111*P112</f>
        <v>0</v>
      </c>
      <c r="Q113" s="76"/>
      <c r="S113" s="75">
        <f>+S111*S112</f>
        <v>0</v>
      </c>
      <c r="T113" s="76"/>
      <c r="V113" s="75">
        <f>+V111*V112</f>
        <v>0</v>
      </c>
      <c r="W113" s="76"/>
      <c r="Y113" s="75">
        <f>+Y111*Y112</f>
        <v>0</v>
      </c>
      <c r="Z113" s="76"/>
      <c r="AB113" s="75">
        <f>+AB111*AB112</f>
        <v>0</v>
      </c>
      <c r="AC113" s="76"/>
      <c r="AE113" s="75">
        <f>+AE111*AE112</f>
        <v>0</v>
      </c>
      <c r="AF113" s="76"/>
      <c r="AH113" s="74"/>
    </row>
    <row r="114" spans="1:35" ht="14.4" thickTop="1" x14ac:dyDescent="0.3">
      <c r="C114" s="3"/>
    </row>
    <row r="115" spans="1:35" x14ac:dyDescent="0.3">
      <c r="A115" s="33" t="s">
        <v>95</v>
      </c>
      <c r="C115" s="3"/>
      <c r="D115" s="50"/>
      <c r="E115" s="77">
        <f>+D115</f>
        <v>0</v>
      </c>
      <c r="G115" s="50"/>
      <c r="H115" s="77"/>
      <c r="J115" s="50"/>
      <c r="K115" s="77"/>
      <c r="M115" s="50"/>
      <c r="N115" s="77"/>
      <c r="P115" s="50"/>
      <c r="Q115" s="77"/>
      <c r="S115" s="50"/>
      <c r="T115" s="77"/>
      <c r="V115" s="50"/>
      <c r="W115" s="77"/>
      <c r="Y115" s="50"/>
      <c r="Z115" s="77"/>
      <c r="AB115" s="50"/>
      <c r="AC115" s="77"/>
      <c r="AE115" s="50"/>
      <c r="AF115" s="77"/>
      <c r="AH115" s="3">
        <f>+D115+G115+J115+M115+P115+S115+V115+Y115+AB115+AE115</f>
        <v>0</v>
      </c>
    </row>
    <row r="116" spans="1:35" x14ac:dyDescent="0.3">
      <c r="C116" s="3"/>
      <c r="AH116" s="3">
        <f>+AH87-SUM(AH91:AH115)</f>
        <v>0</v>
      </c>
      <c r="AI116" s="1" t="s">
        <v>69</v>
      </c>
    </row>
    <row r="117" spans="1:35" x14ac:dyDescent="0.3">
      <c r="A117" s="6" t="s">
        <v>138</v>
      </c>
      <c r="C117" s="3"/>
    </row>
    <row r="118" spans="1:35" x14ac:dyDescent="0.3">
      <c r="A118" s="91" t="s">
        <v>141</v>
      </c>
      <c r="C118" s="3"/>
      <c r="D118" s="96">
        <f>+D80*12</f>
        <v>0</v>
      </c>
      <c r="E118" s="49"/>
      <c r="G118" s="96">
        <f>+G80*12</f>
        <v>0</v>
      </c>
      <c r="H118" s="49"/>
      <c r="J118" s="96">
        <f>+J80*12</f>
        <v>0</v>
      </c>
      <c r="K118" s="49"/>
      <c r="M118" s="96">
        <f>+M80*12</f>
        <v>0</v>
      </c>
      <c r="N118" s="49"/>
      <c r="P118" s="96">
        <f>+P80*12</f>
        <v>0</v>
      </c>
      <c r="Q118" s="49"/>
      <c r="S118" s="96">
        <f>+S80*12</f>
        <v>0</v>
      </c>
      <c r="T118" s="49"/>
      <c r="V118" s="96">
        <f>+V80*12</f>
        <v>0</v>
      </c>
      <c r="W118" s="49"/>
      <c r="Y118" s="96">
        <f>+Y80*12</f>
        <v>0</v>
      </c>
      <c r="Z118" s="49"/>
      <c r="AB118" s="96">
        <f>+AB80*12</f>
        <v>0</v>
      </c>
      <c r="AC118" s="49"/>
      <c r="AE118" s="96">
        <f>+AE80*12</f>
        <v>0</v>
      </c>
      <c r="AH118" s="88">
        <f>+D118+G118+J118+M118+P118+S118+V118+Y118+AB118+AE118</f>
        <v>0</v>
      </c>
    </row>
    <row r="119" spans="1:35" x14ac:dyDescent="0.3">
      <c r="A119" s="92" t="s">
        <v>140</v>
      </c>
      <c r="C119" s="3"/>
      <c r="D119" s="97">
        <v>0</v>
      </c>
      <c r="E119" s="82"/>
      <c r="F119" s="84"/>
      <c r="G119" s="98">
        <f>+D119</f>
        <v>0</v>
      </c>
      <c r="H119" s="82"/>
      <c r="I119" s="84"/>
      <c r="J119" s="98">
        <f>+G119</f>
        <v>0</v>
      </c>
      <c r="K119" s="82"/>
      <c r="L119" s="84"/>
      <c r="M119" s="98">
        <f>+J119</f>
        <v>0</v>
      </c>
      <c r="N119" s="82"/>
      <c r="O119" s="84"/>
      <c r="P119" s="98">
        <f>+M119</f>
        <v>0</v>
      </c>
      <c r="Q119" s="82"/>
      <c r="R119" s="84"/>
      <c r="S119" s="98">
        <f>+P119</f>
        <v>0</v>
      </c>
      <c r="T119" s="82"/>
      <c r="U119" s="84"/>
      <c r="V119" s="98">
        <f>+S119</f>
        <v>0</v>
      </c>
      <c r="W119" s="82"/>
      <c r="X119" s="84"/>
      <c r="Y119" s="98">
        <f>+V119</f>
        <v>0</v>
      </c>
      <c r="Z119" s="82"/>
      <c r="AA119" s="84"/>
      <c r="AB119" s="98">
        <f>+Y119</f>
        <v>0</v>
      </c>
      <c r="AC119" s="82"/>
      <c r="AD119" s="84"/>
      <c r="AE119" s="98">
        <f>+AB119</f>
        <v>0</v>
      </c>
      <c r="AH119" s="89">
        <f>IF(ISNUMBER(+D119+G119+J119+M119+P119+S119+V119+Y119+AB119+AE119),+D119+G119+J119+M119+P119+S119+V119+Y119+AB119+AE119,0)</f>
        <v>0</v>
      </c>
    </row>
    <row r="120" spans="1:35" x14ac:dyDescent="0.3">
      <c r="A120" s="94" t="s">
        <v>139</v>
      </c>
      <c r="C120" s="3"/>
      <c r="D120" s="63">
        <f>+D118*(1-D119)</f>
        <v>0</v>
      </c>
      <c r="E120" s="49"/>
      <c r="G120" s="63">
        <f>+G118*(1-G119)</f>
        <v>0</v>
      </c>
      <c r="H120" s="49"/>
      <c r="J120" s="63">
        <f>+J118*(1-J119)</f>
        <v>0</v>
      </c>
      <c r="K120" s="49"/>
      <c r="M120" s="63">
        <f>+M118*(1-M119)</f>
        <v>0</v>
      </c>
      <c r="N120" s="49"/>
      <c r="P120" s="63">
        <f>+P118*(1-P119)</f>
        <v>0</v>
      </c>
      <c r="Q120" s="49"/>
      <c r="S120" s="63">
        <f>+S118*(1-S119)</f>
        <v>0</v>
      </c>
      <c r="T120" s="49"/>
      <c r="V120" s="63">
        <f>+V118*(1-V119)</f>
        <v>0</v>
      </c>
      <c r="W120" s="49"/>
      <c r="Y120" s="63">
        <f>+Y118*(1-Y119)</f>
        <v>0</v>
      </c>
      <c r="Z120" s="49"/>
      <c r="AB120" s="63">
        <f>+AB118*(1-AB119)</f>
        <v>0</v>
      </c>
      <c r="AC120" s="49"/>
      <c r="AE120" s="63">
        <f>+AE118*(1-AE119)</f>
        <v>0</v>
      </c>
      <c r="AH120" s="89">
        <f>IF(ISNUMBER(+D120+G120+J120+M120+P120+S120+V120+Y120+AB120+AE120),+D120+G120+J120+M120+P120+S120+V120+Y120+AB120+AE120,0)</f>
        <v>0</v>
      </c>
    </row>
    <row r="121" spans="1:35" x14ac:dyDescent="0.3">
      <c r="A121" s="92" t="s">
        <v>143</v>
      </c>
      <c r="C121" s="3"/>
      <c r="D121" s="63">
        <f>IF(ISNUMBER(SUM(D91:D92,D94:D107)),-SUM(D91:D92,D94:D107),0)</f>
        <v>0</v>
      </c>
      <c r="E121" s="49"/>
      <c r="G121" s="63">
        <f>IF(ISNUMBER(SUM(G91:G92,G94:G107)),-SUM(G91:G92,G94:G107),0)</f>
        <v>0</v>
      </c>
      <c r="H121" s="49"/>
      <c r="J121" s="63">
        <f>IF(ISNUMBER(SUM(J91:J92,J94:J107)),-SUM(J91:J92,J94:J107),0)</f>
        <v>0</v>
      </c>
      <c r="K121" s="49"/>
      <c r="M121" s="63">
        <f>IF(ISNUMBER(SUM(M91:M92,M94:M107)),-SUM(M91:M92,M94:M107),0)</f>
        <v>0</v>
      </c>
      <c r="N121" s="49"/>
      <c r="P121" s="63">
        <f>IF(ISNUMBER(SUM(P91:P92,P94:P107)),-SUM(P91:P92,P94:P107),0)</f>
        <v>0</v>
      </c>
      <c r="Q121" s="49"/>
      <c r="S121" s="63">
        <f>IF(ISNUMBER(SUM(S91:S92,S94:S107)),-SUM(S91:S92,S94:S107),0)</f>
        <v>0</v>
      </c>
      <c r="T121" s="49"/>
      <c r="V121" s="63">
        <f>IF(ISNUMBER(SUM(V91:V92,V94:V107)),-SUM(V91:V92,V94:V107),0)</f>
        <v>0</v>
      </c>
      <c r="W121" s="49"/>
      <c r="Y121" s="63">
        <f>IF(ISNUMBER(SUM(Y91:Y92,Y94:Y107)),-SUM(Y91:Y92,Y94:Y107),0)</f>
        <v>0</v>
      </c>
      <c r="Z121" s="49"/>
      <c r="AB121" s="63">
        <f>IF(ISNUMBER(SUM(AB91:AB92,AB94:AB107)),-SUM(AB91:AB92,AB94:AB107),0)</f>
        <v>0</v>
      </c>
      <c r="AC121" s="49"/>
      <c r="AE121" s="63">
        <f>IF(ISNUMBER(SUM(AE91:AE92,AE94:AE107)),-SUM(AE91:AE92,AE94:AE107),0)</f>
        <v>0</v>
      </c>
      <c r="AH121" s="89">
        <f t="shared" ref="AH121" si="22">+D121+G121+J121+M121+P121+S121+V121+Y121+AB121+AE121</f>
        <v>0</v>
      </c>
    </row>
    <row r="122" spans="1:35" x14ac:dyDescent="0.3">
      <c r="A122" s="92" t="s">
        <v>142</v>
      </c>
      <c r="C122" s="3"/>
      <c r="D122" s="63">
        <f>IF(ISNUMBER(CUMIPMT((D45/12),D43,D42,1,D43,0)/12),CUMIPMT((D45/12),D43,D42,1,D43,0)/12,0)</f>
        <v>0</v>
      </c>
      <c r="E122" s="49"/>
      <c r="G122" s="63">
        <f>IF(ISNUMBER(CUMIPMT((G45/12),G43,G42,1,G43,0)/12),CUMIPMT((G45/12),G43,G42,1,G43,0)/12,0)</f>
        <v>0</v>
      </c>
      <c r="H122" s="49"/>
      <c r="J122" s="63">
        <f>IF(ISNUMBER(CUMIPMT((J45/12),J43,J42,1,J43,0)/12),CUMIPMT((J45/12),J43,J42,1,J43,0)/12,0)</f>
        <v>0</v>
      </c>
      <c r="K122" s="49"/>
      <c r="M122" s="63">
        <f>IF(ISNUMBER(CUMIPMT((M45/12),M43,M42,1,M43,0)/12),CUMIPMT((M45/12),M43,M42,1,M43,0)/12,0)</f>
        <v>0</v>
      </c>
      <c r="N122" s="49"/>
      <c r="P122" s="63">
        <f>IF(ISNUMBER(CUMIPMT((P45/12),P43,P42,1,P43,0)/12),CUMIPMT((P45/12),P43,P42,1,P43,0)/12,0)</f>
        <v>0</v>
      </c>
      <c r="Q122" s="49"/>
      <c r="S122" s="63">
        <f>IF(ISNUMBER(CUMIPMT((S45/12),S43,S42,1,S43,0)/12),CUMIPMT((S45/12),S43,S42,1,S43,0)/12,0)</f>
        <v>0</v>
      </c>
      <c r="T122" s="49"/>
      <c r="V122" s="63">
        <f>IF(ISNUMBER(CUMIPMT((V45/12),V43,V42,1,V43,0)/12),CUMIPMT((V45/12),V43,V42,1,V43,0)/12,0)</f>
        <v>0</v>
      </c>
      <c r="W122" s="49"/>
      <c r="Y122" s="63">
        <f>IF(ISNUMBER(CUMIPMT((Y45/12),Y43,Y42,1,Y43,0)/12),CUMIPMT((Y45/12),Y43,Y42,1,Y43,0)/12,0)</f>
        <v>0</v>
      </c>
      <c r="Z122" s="49"/>
      <c r="AB122" s="63">
        <f>IF(ISNUMBER(CUMIPMT((AB45/12),AB43,AB42,1,AB43,0)/12),CUMIPMT((AB45/12),AB43,AB42,1,AB43,0)/12,0)</f>
        <v>0</v>
      </c>
      <c r="AC122" s="49"/>
      <c r="AE122" s="63">
        <f>IF(ISNUMBER(CUMIPMT((AE45/12),AE43,AE42,1,AE43,0)/12),CUMIPMT((AE45/12),AE43,AE42,1,AE43,0)/12,0)</f>
        <v>0</v>
      </c>
      <c r="AH122" s="89">
        <f t="shared" ref="AH122:AH130" si="23">+D122+G122+J122+M122+P122+S122+V122+Y122+AB122+AE122</f>
        <v>0</v>
      </c>
    </row>
    <row r="123" spans="1:35" x14ac:dyDescent="0.3">
      <c r="A123" s="92" t="s">
        <v>134</v>
      </c>
      <c r="C123" s="3"/>
      <c r="D123" s="87">
        <f>+D105</f>
        <v>0</v>
      </c>
      <c r="E123" s="49"/>
      <c r="G123" s="87"/>
      <c r="H123" s="49"/>
      <c r="J123" s="87"/>
      <c r="K123" s="49"/>
      <c r="M123" s="87"/>
      <c r="N123" s="49"/>
      <c r="P123" s="87"/>
      <c r="Q123" s="49"/>
      <c r="S123" s="87"/>
      <c r="T123" s="49"/>
      <c r="V123" s="87"/>
      <c r="W123" s="49"/>
      <c r="Y123" s="87"/>
      <c r="Z123" s="49"/>
      <c r="AB123" s="87"/>
      <c r="AC123" s="49"/>
      <c r="AE123" s="87"/>
      <c r="AH123" s="90">
        <f t="shared" si="23"/>
        <v>0</v>
      </c>
    </row>
    <row r="124" spans="1:35" x14ac:dyDescent="0.3">
      <c r="A124" s="94" t="s">
        <v>137</v>
      </c>
      <c r="C124" s="3"/>
      <c r="D124" s="49">
        <f>SUM(D120:D123)</f>
        <v>0</v>
      </c>
      <c r="E124" s="49"/>
      <c r="G124" s="49">
        <f>SUM(G120:G123)</f>
        <v>0</v>
      </c>
      <c r="H124" s="49"/>
      <c r="J124" s="49">
        <f>SUM(J120:J123)</f>
        <v>0</v>
      </c>
      <c r="K124" s="49"/>
      <c r="M124" s="49">
        <f>SUM(M120:M123)</f>
        <v>0</v>
      </c>
      <c r="N124" s="49"/>
      <c r="P124" s="49">
        <f>SUM(P120:P123)</f>
        <v>0</v>
      </c>
      <c r="Q124" s="49"/>
      <c r="S124" s="49">
        <f>SUM(S120:S123)</f>
        <v>0</v>
      </c>
      <c r="T124" s="49"/>
      <c r="V124" s="49">
        <f>SUM(V120:V123)</f>
        <v>0</v>
      </c>
      <c r="W124" s="49"/>
      <c r="Y124" s="49">
        <f>SUM(Y120:Y123)</f>
        <v>0</v>
      </c>
      <c r="Z124" s="49"/>
      <c r="AB124" s="49">
        <f>SUM(AB120:AB123)</f>
        <v>0</v>
      </c>
      <c r="AC124" s="49"/>
      <c r="AE124" s="49">
        <f>SUM(AE120:AE123)</f>
        <v>0</v>
      </c>
      <c r="AH124" s="89">
        <f t="shared" si="23"/>
        <v>0</v>
      </c>
    </row>
    <row r="125" spans="1:35" x14ac:dyDescent="0.3">
      <c r="A125" s="92" t="s">
        <v>133</v>
      </c>
      <c r="C125" s="3"/>
      <c r="D125" s="85">
        <v>0</v>
      </c>
      <c r="E125" s="82"/>
      <c r="F125" s="84"/>
      <c r="G125" s="86">
        <f>+D125</f>
        <v>0</v>
      </c>
      <c r="H125" s="82"/>
      <c r="I125" s="84"/>
      <c r="J125" s="86">
        <f>+G125</f>
        <v>0</v>
      </c>
      <c r="K125" s="82"/>
      <c r="L125" s="84"/>
      <c r="M125" s="86">
        <f>+J125</f>
        <v>0</v>
      </c>
      <c r="N125" s="82"/>
      <c r="O125" s="84"/>
      <c r="P125" s="86">
        <f>+M125</f>
        <v>0</v>
      </c>
      <c r="Q125" s="82"/>
      <c r="R125" s="84"/>
      <c r="S125" s="86">
        <f>+P125</f>
        <v>0</v>
      </c>
      <c r="T125" s="82"/>
      <c r="U125" s="84"/>
      <c r="V125" s="86">
        <f>+S125</f>
        <v>0</v>
      </c>
      <c r="W125" s="82"/>
      <c r="X125" s="84"/>
      <c r="Y125" s="86">
        <f>+V125</f>
        <v>0</v>
      </c>
      <c r="Z125" s="82"/>
      <c r="AA125" s="84"/>
      <c r="AB125" s="86">
        <f>+Y125</f>
        <v>0</v>
      </c>
      <c r="AC125" s="82"/>
      <c r="AD125" s="84"/>
      <c r="AE125" s="86">
        <f>+AB125</f>
        <v>0</v>
      </c>
      <c r="AH125" s="90"/>
    </row>
    <row r="126" spans="1:35" x14ac:dyDescent="0.3">
      <c r="A126" s="92" t="s">
        <v>135</v>
      </c>
      <c r="C126" s="3"/>
      <c r="D126" s="49">
        <f>-D125*D124</f>
        <v>0</v>
      </c>
      <c r="G126" s="49">
        <f>-G125*G124</f>
        <v>0</v>
      </c>
      <c r="J126" s="49">
        <f>-J125*J124</f>
        <v>0</v>
      </c>
      <c r="M126" s="49">
        <f>-M125*M124</f>
        <v>0</v>
      </c>
      <c r="P126" s="49">
        <f>-P125*P124</f>
        <v>0</v>
      </c>
      <c r="S126" s="49">
        <f>-S125*S124</f>
        <v>0</v>
      </c>
      <c r="V126" s="49">
        <f>-V125*V124</f>
        <v>0</v>
      </c>
      <c r="Y126" s="49">
        <f>-Y125*Y124</f>
        <v>0</v>
      </c>
      <c r="AB126" s="49">
        <f>-AB125*AB124</f>
        <v>0</v>
      </c>
      <c r="AE126" s="49">
        <f>-AE125*AE124</f>
        <v>0</v>
      </c>
      <c r="AH126" s="89">
        <f t="shared" si="23"/>
        <v>0</v>
      </c>
    </row>
    <row r="127" spans="1:35" x14ac:dyDescent="0.3">
      <c r="A127" s="92" t="s">
        <v>136</v>
      </c>
      <c r="C127" s="3"/>
      <c r="D127" s="70">
        <f>IF(ISNUMBER(PMT(D45/12,D43,D42,0)*12),(PMT(D45/12,D43,D42,0)*12)-D122,0)</f>
        <v>0</v>
      </c>
      <c r="E127" s="49"/>
      <c r="G127" s="70">
        <f>IF(ISNUMBER(PMT(G45/12,G43,G42,0)*12),(PMT(G45/12,G43,G42,0)*12)-G122,0)</f>
        <v>0</v>
      </c>
      <c r="H127" s="49"/>
      <c r="J127" s="70">
        <f>IF(ISNUMBER(PMT(J45/12,J43,J42,0)*12),(PMT(J45/12,J43,J42,0)*12)-J122,0)</f>
        <v>0</v>
      </c>
      <c r="K127" s="49"/>
      <c r="M127" s="70">
        <f>IF(ISNUMBER(PMT(M45/12,M43,M42,0)*12),(PMT(M45/12,M43,M42,0)*12)-M122,0)</f>
        <v>0</v>
      </c>
      <c r="N127" s="49"/>
      <c r="P127" s="70">
        <f>IF(ISNUMBER(PMT(P45/12,P43,P42,0)*12),(PMT(P45/12,P43,P42,0)*12)-P122,0)</f>
        <v>0</v>
      </c>
      <c r="Q127" s="49"/>
      <c r="S127" s="70">
        <f>IF(ISNUMBER(PMT(S45/12,S43,S42,0)*12),(PMT(S45/12,S43,S42,0)*12)-S122,0)</f>
        <v>0</v>
      </c>
      <c r="T127" s="49"/>
      <c r="V127" s="70">
        <f>IF(ISNUMBER(PMT(V45/12,V43,V42,0)*12),(PMT(V45/12,V43,V42,0)*12)-V122,0)</f>
        <v>0</v>
      </c>
      <c r="W127" s="49"/>
      <c r="Y127" s="70">
        <f>IF(ISNUMBER(PMT(Y45/12,Y43,Y42,0)*12),(PMT(Y45/12,Y43,Y42,0)*12)-Y122,0)</f>
        <v>0</v>
      </c>
      <c r="Z127" s="49"/>
      <c r="AB127" s="70">
        <f>IF(ISNUMBER(PMT(AB45/12,AB43,AB42,0)*12),(PMT(AB45/12,AB43,AB42,0)*12)-AB122,0)</f>
        <v>0</v>
      </c>
      <c r="AC127" s="49"/>
      <c r="AE127" s="70">
        <f>IF(ISNUMBER(PMT(AE45/12,AE43,AE42,0)*12),(PMT(AE45/12,AE43,AE42,0)*12)-AE122,0)</f>
        <v>0</v>
      </c>
      <c r="AH127" s="90">
        <f t="shared" si="23"/>
        <v>0</v>
      </c>
    </row>
    <row r="128" spans="1:35" x14ac:dyDescent="0.3">
      <c r="A128" s="107" t="s">
        <v>147</v>
      </c>
      <c r="C128" s="3"/>
      <c r="D128" s="99">
        <f>+D124+D126+D127</f>
        <v>0</v>
      </c>
      <c r="G128" s="99">
        <f>+G124+G126+G127</f>
        <v>0</v>
      </c>
      <c r="J128" s="99">
        <f>+J124+J126+J127</f>
        <v>0</v>
      </c>
      <c r="M128" s="99">
        <f>+M124+M126+M127</f>
        <v>0</v>
      </c>
      <c r="P128" s="99">
        <f>+P124+P126+P127</f>
        <v>0</v>
      </c>
      <c r="S128" s="99">
        <f>+S124+S126+S127</f>
        <v>0</v>
      </c>
      <c r="V128" s="99">
        <f>+V124+V126+V127</f>
        <v>0</v>
      </c>
      <c r="Y128" s="99">
        <f>+Y124+Y126+Y127</f>
        <v>0</v>
      </c>
      <c r="AB128" s="99">
        <f>+AB124+AB126+AB127</f>
        <v>0</v>
      </c>
      <c r="AE128" s="99">
        <f>+AE124+AE126+AE127</f>
        <v>0</v>
      </c>
      <c r="AH128" s="100">
        <f t="shared" si="23"/>
        <v>0</v>
      </c>
    </row>
    <row r="129" spans="1:34" ht="4.95" customHeight="1" x14ac:dyDescent="0.3">
      <c r="C129" s="3"/>
      <c r="D129" s="49"/>
    </row>
    <row r="130" spans="1:34" x14ac:dyDescent="0.3">
      <c r="A130" s="106" t="s">
        <v>146</v>
      </c>
      <c r="C130" s="3"/>
      <c r="D130" s="104">
        <f>+D112*D128</f>
        <v>0</v>
      </c>
      <c r="G130" s="104">
        <f>+G112*G128</f>
        <v>0</v>
      </c>
      <c r="J130" s="104">
        <f>+J112*J128</f>
        <v>0</v>
      </c>
      <c r="M130" s="104">
        <f>+M112*M128</f>
        <v>0</v>
      </c>
      <c r="P130" s="104">
        <f>+P112*P128</f>
        <v>0</v>
      </c>
      <c r="S130" s="104">
        <f>+S112*S128</f>
        <v>0</v>
      </c>
      <c r="V130" s="104">
        <f>+V112*V128</f>
        <v>0</v>
      </c>
      <c r="Y130" s="104">
        <f>+Y112*Y128</f>
        <v>0</v>
      </c>
      <c r="AB130" s="104">
        <f>+AB112*AB128</f>
        <v>0</v>
      </c>
      <c r="AE130" s="104">
        <f>+AE112*AE128</f>
        <v>0</v>
      </c>
      <c r="AH130" s="105">
        <f t="shared" si="23"/>
        <v>0</v>
      </c>
    </row>
    <row r="131" spans="1:34" x14ac:dyDescent="0.3">
      <c r="C131" s="3"/>
      <c r="D131" s="49"/>
    </row>
    <row r="132" spans="1:34" x14ac:dyDescent="0.3">
      <c r="A132" s="6" t="s">
        <v>96</v>
      </c>
      <c r="C132" s="3"/>
      <c r="D132" s="3"/>
      <c r="E132" s="3"/>
      <c r="F132" s="1"/>
      <c r="G132" s="78"/>
      <c r="H132" s="3"/>
      <c r="K132" s="3"/>
    </row>
    <row r="133" spans="1:34" x14ac:dyDescent="0.3">
      <c r="A133" s="1" t="s">
        <v>97</v>
      </c>
      <c r="C133" s="3"/>
      <c r="D133" s="57"/>
      <c r="E133" s="58"/>
      <c r="F133" s="1"/>
      <c r="G133" s="1"/>
      <c r="H133" s="58"/>
      <c r="K133" s="58"/>
    </row>
    <row r="134" spans="1:34" x14ac:dyDescent="0.3">
      <c r="A134" s="33" t="s">
        <v>98</v>
      </c>
      <c r="D134" s="57"/>
      <c r="E134" s="58"/>
      <c r="F134" s="1"/>
      <c r="G134" s="79" t="str">
        <f>IF(ISNUMBER(D134),D134/$D$133,"")</f>
        <v/>
      </c>
      <c r="H134" s="58"/>
      <c r="K134" s="58"/>
    </row>
    <row r="135" spans="1:34" x14ac:dyDescent="0.3">
      <c r="A135" s="33" t="s">
        <v>99</v>
      </c>
      <c r="D135" s="57"/>
      <c r="E135" s="58"/>
      <c r="F135" s="1"/>
      <c r="G135" s="79" t="str">
        <f t="shared" ref="G135:G143" si="24">IF(ISNUMBER(D135),D135/$D$133,"")</f>
        <v/>
      </c>
      <c r="H135" s="58"/>
      <c r="K135" s="58"/>
    </row>
    <row r="136" spans="1:34" x14ac:dyDescent="0.3">
      <c r="A136" s="33" t="s">
        <v>100</v>
      </c>
      <c r="D136" s="57"/>
      <c r="E136" s="58"/>
      <c r="F136" s="1"/>
      <c r="G136" s="79" t="str">
        <f t="shared" si="24"/>
        <v/>
      </c>
      <c r="H136" s="58"/>
      <c r="K136" s="58"/>
    </row>
    <row r="137" spans="1:34" x14ac:dyDescent="0.3">
      <c r="A137" s="33" t="s">
        <v>101</v>
      </c>
      <c r="D137" s="57"/>
      <c r="E137" s="58"/>
      <c r="F137" s="1"/>
      <c r="G137" s="79" t="str">
        <f t="shared" si="24"/>
        <v/>
      </c>
      <c r="H137" s="58"/>
      <c r="K137" s="58"/>
    </row>
    <row r="138" spans="1:34" x14ac:dyDescent="0.3">
      <c r="A138" s="33" t="s">
        <v>102</v>
      </c>
      <c r="D138" s="57"/>
      <c r="E138" s="58"/>
      <c r="F138" s="1"/>
      <c r="G138" s="79" t="str">
        <f t="shared" si="24"/>
        <v/>
      </c>
      <c r="H138" s="58"/>
      <c r="K138" s="58"/>
    </row>
    <row r="139" spans="1:34" x14ac:dyDescent="0.3">
      <c r="A139" s="33" t="s">
        <v>103</v>
      </c>
      <c r="D139" s="57"/>
      <c r="E139" s="58"/>
      <c r="F139" s="1"/>
      <c r="G139" s="79" t="str">
        <f t="shared" si="24"/>
        <v/>
      </c>
      <c r="H139" s="58"/>
      <c r="K139" s="58"/>
    </row>
    <row r="140" spans="1:34" x14ac:dyDescent="0.3">
      <c r="A140" s="33" t="s">
        <v>104</v>
      </c>
      <c r="D140" s="57"/>
      <c r="E140" s="58"/>
      <c r="F140" s="1"/>
      <c r="G140" s="79" t="str">
        <f t="shared" si="24"/>
        <v/>
      </c>
      <c r="H140" s="58"/>
      <c r="K140" s="58"/>
    </row>
    <row r="141" spans="1:34" x14ac:dyDescent="0.3">
      <c r="A141" s="33" t="s">
        <v>105</v>
      </c>
      <c r="D141" s="57"/>
      <c r="E141" s="58"/>
      <c r="F141" s="1"/>
      <c r="G141" s="79" t="str">
        <f t="shared" si="24"/>
        <v/>
      </c>
      <c r="H141" s="58"/>
      <c r="K141" s="58"/>
    </row>
    <row r="142" spans="1:34" x14ac:dyDescent="0.3">
      <c r="A142" s="33" t="s">
        <v>106</v>
      </c>
      <c r="D142" s="57"/>
      <c r="E142" s="58"/>
      <c r="F142" s="1"/>
      <c r="G142" s="79" t="str">
        <f t="shared" si="24"/>
        <v/>
      </c>
      <c r="H142" s="58"/>
      <c r="K142" s="58"/>
    </row>
    <row r="143" spans="1:34" x14ac:dyDescent="0.3">
      <c r="A143" s="33" t="s">
        <v>107</v>
      </c>
      <c r="D143" s="57"/>
      <c r="E143" s="58"/>
      <c r="F143" s="1"/>
      <c r="G143" s="79" t="str">
        <f t="shared" si="24"/>
        <v/>
      </c>
      <c r="H143" s="58"/>
      <c r="K143" s="58"/>
    </row>
    <row r="144" spans="1:34" x14ac:dyDescent="0.3">
      <c r="D144" s="3"/>
      <c r="E144" s="3"/>
      <c r="F144" s="1"/>
      <c r="G144" s="1"/>
      <c r="H144" s="3"/>
      <c r="K144" s="3"/>
    </row>
    <row r="145" spans="1:11" x14ac:dyDescent="0.3">
      <c r="A145" s="6" t="s">
        <v>108</v>
      </c>
      <c r="D145" s="3"/>
      <c r="E145" s="3"/>
      <c r="F145" s="1"/>
      <c r="G145" s="1"/>
      <c r="H145" s="3"/>
      <c r="K145" s="3"/>
    </row>
    <row r="146" spans="1:11" x14ac:dyDescent="0.3">
      <c r="A146" s="33" t="s">
        <v>109</v>
      </c>
      <c r="D146" s="57"/>
      <c r="E146" s="58"/>
      <c r="F146" s="1"/>
      <c r="G146" s="1"/>
      <c r="H146" s="58"/>
      <c r="K146" s="58"/>
    </row>
    <row r="147" spans="1:11" x14ac:dyDescent="0.3">
      <c r="A147" s="33" t="s">
        <v>110</v>
      </c>
      <c r="D147" s="57"/>
      <c r="E147" s="58"/>
      <c r="F147" s="1"/>
      <c r="G147" s="1"/>
      <c r="H147" s="58"/>
      <c r="K147" s="58"/>
    </row>
    <row r="148" spans="1:11" x14ac:dyDescent="0.3">
      <c r="A148" s="33" t="s">
        <v>73</v>
      </c>
      <c r="D148" s="57"/>
      <c r="E148" s="58"/>
      <c r="F148" s="1"/>
      <c r="G148" s="1"/>
      <c r="H148" s="58"/>
      <c r="K148" s="58"/>
    </row>
    <row r="149" spans="1:11" x14ac:dyDescent="0.3">
      <c r="A149" s="33" t="s">
        <v>111</v>
      </c>
      <c r="D149" s="57"/>
      <c r="E149" s="58"/>
      <c r="F149" s="1"/>
      <c r="G149" s="1"/>
      <c r="H149" s="58"/>
      <c r="K149" s="58"/>
    </row>
    <row r="150" spans="1:11" x14ac:dyDescent="0.3">
      <c r="A150" s="33" t="s">
        <v>112</v>
      </c>
      <c r="D150" s="57"/>
      <c r="E150" s="58"/>
      <c r="F150" s="1"/>
      <c r="G150" s="1"/>
      <c r="H150" s="58"/>
      <c r="K150" s="58"/>
    </row>
    <row r="151" spans="1:11" x14ac:dyDescent="0.3">
      <c r="A151" s="33" t="s">
        <v>113</v>
      </c>
      <c r="D151" s="65"/>
      <c r="E151" s="66"/>
      <c r="F151" s="1"/>
      <c r="G151" s="1"/>
      <c r="H151" s="66"/>
      <c r="K151" s="66"/>
    </row>
    <row r="152" spans="1:11" x14ac:dyDescent="0.3">
      <c r="A152" s="57" t="s">
        <v>114</v>
      </c>
      <c r="D152" s="57"/>
      <c r="E152" s="58"/>
      <c r="F152" s="1"/>
      <c r="G152" s="1"/>
      <c r="H152" s="58"/>
      <c r="K152" s="58"/>
    </row>
    <row r="153" spans="1:11" x14ac:dyDescent="0.3">
      <c r="A153" s="57" t="s">
        <v>115</v>
      </c>
      <c r="D153" s="57"/>
      <c r="E153" s="58"/>
      <c r="F153" s="1"/>
      <c r="G153" s="1"/>
      <c r="H153" s="58"/>
      <c r="K153" s="58"/>
    </row>
    <row r="154" spans="1:11" x14ac:dyDescent="0.3">
      <c r="A154" s="57" t="s">
        <v>116</v>
      </c>
      <c r="D154" s="57"/>
      <c r="E154" s="58"/>
      <c r="F154" s="1"/>
      <c r="G154" s="1"/>
      <c r="H154" s="58"/>
      <c r="K154" s="58"/>
    </row>
    <row r="155" spans="1:11" x14ac:dyDescent="0.3">
      <c r="D155" s="3"/>
      <c r="E155" s="3"/>
      <c r="F155" s="1"/>
      <c r="G155" s="1"/>
      <c r="H155" s="3"/>
      <c r="K155" s="3"/>
    </row>
    <row r="156" spans="1:11" x14ac:dyDescent="0.3">
      <c r="A156" s="6" t="s">
        <v>117</v>
      </c>
      <c r="D156" s="3"/>
      <c r="E156" s="3"/>
      <c r="F156" s="1"/>
      <c r="G156" s="1"/>
      <c r="H156" s="3"/>
      <c r="K156" s="3"/>
    </row>
    <row r="157" spans="1:11" x14ac:dyDescent="0.3">
      <c r="A157" s="80" t="s">
        <v>118</v>
      </c>
      <c r="D157" s="57"/>
      <c r="E157" s="58"/>
      <c r="F157" s="1"/>
      <c r="G157" s="1"/>
      <c r="H157" s="58"/>
      <c r="K157" s="58"/>
    </row>
    <row r="158" spans="1:11" x14ac:dyDescent="0.3">
      <c r="A158" s="80" t="s">
        <v>119</v>
      </c>
      <c r="D158" s="57"/>
      <c r="E158" s="58"/>
      <c r="F158" s="1"/>
      <c r="G158" s="1"/>
      <c r="H158" s="58"/>
      <c r="K158" s="58"/>
    </row>
    <row r="159" spans="1:11" x14ac:dyDescent="0.3">
      <c r="A159" s="80" t="s">
        <v>120</v>
      </c>
      <c r="D159" s="57"/>
      <c r="E159" s="58"/>
      <c r="F159" s="1"/>
      <c r="G159" s="1"/>
      <c r="H159" s="58"/>
      <c r="K159" s="58"/>
    </row>
    <row r="160" spans="1:11" x14ac:dyDescent="0.3">
      <c r="A160" s="80" t="s">
        <v>121</v>
      </c>
      <c r="D160" s="57"/>
      <c r="E160" s="58"/>
      <c r="F160" s="1"/>
      <c r="G160" s="1"/>
      <c r="H160" s="58"/>
      <c r="K160" s="58"/>
    </row>
    <row r="161" spans="1:11" x14ac:dyDescent="0.3">
      <c r="D161" s="3"/>
      <c r="E161" s="3"/>
      <c r="F161" s="1"/>
      <c r="G161" s="1"/>
      <c r="H161" s="3"/>
      <c r="K161" s="3"/>
    </row>
    <row r="162" spans="1:11" x14ac:dyDescent="0.3">
      <c r="A162" s="6" t="s">
        <v>122</v>
      </c>
      <c r="D162" s="3"/>
      <c r="E162" s="3"/>
      <c r="F162" s="1"/>
      <c r="G162" s="1"/>
      <c r="H162" s="3"/>
      <c r="K162" s="3"/>
    </row>
    <row r="163" spans="1:11" x14ac:dyDescent="0.3">
      <c r="A163" s="80" t="s">
        <v>118</v>
      </c>
      <c r="D163" s="57"/>
      <c r="E163" s="58"/>
      <c r="F163" s="1"/>
      <c r="G163" s="1"/>
      <c r="H163" s="58"/>
      <c r="K163" s="58"/>
    </row>
    <row r="164" spans="1:11" x14ac:dyDescent="0.3">
      <c r="A164" s="80" t="s">
        <v>123</v>
      </c>
      <c r="D164" s="57"/>
      <c r="E164" s="58"/>
      <c r="F164" s="1"/>
      <c r="G164" s="1"/>
      <c r="H164" s="58"/>
      <c r="K164" s="58"/>
    </row>
    <row r="165" spans="1:11" x14ac:dyDescent="0.3">
      <c r="A165" s="80" t="s">
        <v>124</v>
      </c>
      <c r="D165" s="57"/>
      <c r="E165" s="58"/>
      <c r="F165" s="1"/>
      <c r="G165" s="1"/>
      <c r="H165" s="58"/>
      <c r="K165" s="58"/>
    </row>
    <row r="166" spans="1:11" x14ac:dyDescent="0.3">
      <c r="A166" s="80" t="s">
        <v>125</v>
      </c>
      <c r="D166" s="57"/>
      <c r="E166" s="58"/>
      <c r="F166" s="1"/>
      <c r="G166" s="1"/>
      <c r="H166" s="58"/>
      <c r="K166" s="58"/>
    </row>
    <row r="167" spans="1:11" x14ac:dyDescent="0.3">
      <c r="A167" s="80" t="s">
        <v>126</v>
      </c>
      <c r="D167" s="57"/>
      <c r="E167" s="58"/>
      <c r="F167" s="1"/>
      <c r="G167" s="1"/>
      <c r="H167" s="58"/>
      <c r="K167" s="58"/>
    </row>
    <row r="168" spans="1:11" x14ac:dyDescent="0.3">
      <c r="A168" s="80" t="s">
        <v>127</v>
      </c>
      <c r="D168" s="57"/>
      <c r="E168" s="58"/>
      <c r="F168" s="1"/>
      <c r="G168" s="1"/>
      <c r="H168" s="58"/>
      <c r="K168" s="58"/>
    </row>
    <row r="169" spans="1:11" x14ac:dyDescent="0.3">
      <c r="A169" s="80" t="s">
        <v>128</v>
      </c>
      <c r="D169" s="57"/>
      <c r="E169" s="58"/>
      <c r="F169" s="1"/>
      <c r="G169" s="1"/>
      <c r="H169" s="58"/>
      <c r="K169" s="58"/>
    </row>
  </sheetData>
  <sheetProtection algorithmName="SHA-512" hashValue="tFIj0XaFqVsrHv7sDmPvl3z6WgM0S8TF+vJqOKkwpc9SH0V4F8fQygG5MaXkCvtp6PHbUUhnbrxviujqNsjXtA==" saltValue="tdjeAHmnLCan72BFVz0cfA==" spinCount="100000" sheet="1" objects="1" scenarios="1"/>
  <mergeCells count="1">
    <mergeCell ref="G2:J3"/>
  </mergeCells>
  <conditionalFormatting sqref="D15">
    <cfRule type="expression" dxfId="148" priority="8">
      <formula>D14="Yes"</formula>
    </cfRule>
  </conditionalFormatting>
  <conditionalFormatting sqref="D17">
    <cfRule type="expression" dxfId="147" priority="11">
      <formula>D16="Yes"</formula>
    </cfRule>
  </conditionalFormatting>
  <conditionalFormatting sqref="D45">
    <cfRule type="expression" dxfId="146" priority="4">
      <formula>D35="Yes"</formula>
    </cfRule>
  </conditionalFormatting>
  <conditionalFormatting sqref="D59">
    <cfRule type="expression" dxfId="145" priority="37" stopIfTrue="1">
      <formula>$D$57&gt;0</formula>
    </cfRule>
  </conditionalFormatting>
  <conditionalFormatting sqref="D115">
    <cfRule type="expression" dxfId="144" priority="47" stopIfTrue="1">
      <formula>$D$18="yes"</formula>
    </cfRule>
  </conditionalFormatting>
  <conditionalFormatting sqref="D130 G130 J130 M130 P130 S130 V130 Y130 AB130 AE130">
    <cfRule type="cellIs" dxfId="143" priority="1" operator="lessThan">
      <formula>0</formula>
    </cfRule>
  </conditionalFormatting>
  <conditionalFormatting sqref="D19:E19">
    <cfRule type="expression" dxfId="142" priority="73" stopIfTrue="1">
      <formula>$D$18="yes"</formula>
    </cfRule>
  </conditionalFormatting>
  <conditionalFormatting sqref="D20:E27 E28">
    <cfRule type="expression" dxfId="141" priority="83" stopIfTrue="1">
      <formula>$D$19&lt;1</formula>
    </cfRule>
  </conditionalFormatting>
  <conditionalFormatting sqref="D37:E39">
    <cfRule type="expression" dxfId="140" priority="117">
      <formula>$D$35="yes"</formula>
    </cfRule>
  </conditionalFormatting>
  <conditionalFormatting sqref="D42:E44">
    <cfRule type="expression" dxfId="139" priority="25">
      <formula>$D$35="yes"</formula>
    </cfRule>
  </conditionalFormatting>
  <conditionalFormatting sqref="D48:E51">
    <cfRule type="expression" dxfId="138" priority="157">
      <formula>$D$14="yes"</formula>
    </cfRule>
  </conditionalFormatting>
  <conditionalFormatting sqref="D63:E63">
    <cfRule type="expression" dxfId="137" priority="156">
      <formula>$D$30="yes"</formula>
    </cfRule>
  </conditionalFormatting>
  <conditionalFormatting sqref="D64:E64">
    <cfRule type="expression" dxfId="136" priority="155">
      <formula>$D$31="yes"</formula>
    </cfRule>
  </conditionalFormatting>
  <conditionalFormatting sqref="D68:E72">
    <cfRule type="expression" dxfId="135" priority="153">
      <formula>$D$16="yes"</formula>
    </cfRule>
  </conditionalFormatting>
  <conditionalFormatting sqref="D76:E76">
    <cfRule type="expression" dxfId="134" priority="154">
      <formula>D$33="yes"</formula>
    </cfRule>
  </conditionalFormatting>
  <conditionalFormatting sqref="E15 D55:E56 H55:H56 K55:K56">
    <cfRule type="expression" dxfId="133" priority="100">
      <formula>$D$14="yes"</formula>
    </cfRule>
  </conditionalFormatting>
  <conditionalFormatting sqref="E17">
    <cfRule type="expression" dxfId="132" priority="90">
      <formula>$D$16="yes"</formula>
    </cfRule>
  </conditionalFormatting>
  <conditionalFormatting sqref="G15 J15 M15 P15 S15 V15 Y15 AB15 AE15">
    <cfRule type="expression" dxfId="131" priority="7">
      <formula>G14="Yes"</formula>
    </cfRule>
  </conditionalFormatting>
  <conditionalFormatting sqref="G17">
    <cfRule type="expression" dxfId="130" priority="10">
      <formula>G16="Yes"</formula>
    </cfRule>
  </conditionalFormatting>
  <conditionalFormatting sqref="G20:G27">
    <cfRule type="expression" dxfId="129" priority="82" stopIfTrue="1">
      <formula>$G$19&lt;1</formula>
    </cfRule>
  </conditionalFormatting>
  <conditionalFormatting sqref="G37:G39">
    <cfRule type="expression" dxfId="128" priority="116">
      <formula>G$35="yes"</formula>
    </cfRule>
  </conditionalFormatting>
  <conditionalFormatting sqref="G42:G44">
    <cfRule type="expression" dxfId="127" priority="24">
      <formula>G$35="yes"</formula>
    </cfRule>
  </conditionalFormatting>
  <conditionalFormatting sqref="G45 J45 M45 P45 S45 V45 Y45 AB45 AE45">
    <cfRule type="expression" dxfId="126" priority="2">
      <formula>G35="Yes"</formula>
    </cfRule>
  </conditionalFormatting>
  <conditionalFormatting sqref="G48:G51">
    <cfRule type="expression" dxfId="125" priority="149">
      <formula>$G$14="yes"</formula>
    </cfRule>
  </conditionalFormatting>
  <conditionalFormatting sqref="G55:G56">
    <cfRule type="expression" dxfId="124" priority="96">
      <formula>$G$14="yes"</formula>
    </cfRule>
  </conditionalFormatting>
  <conditionalFormatting sqref="G59">
    <cfRule type="expression" dxfId="123" priority="36" stopIfTrue="1">
      <formula>$G$57&gt;0</formula>
    </cfRule>
  </conditionalFormatting>
  <conditionalFormatting sqref="G63">
    <cfRule type="expression" dxfId="122" priority="143">
      <formula>$G$30="yes"</formula>
    </cfRule>
  </conditionalFormatting>
  <conditionalFormatting sqref="G64">
    <cfRule type="expression" dxfId="121" priority="141">
      <formula>$G$31="yes"</formula>
    </cfRule>
  </conditionalFormatting>
  <conditionalFormatting sqref="G68:G72">
    <cfRule type="expression" dxfId="120" priority="137">
      <formula>$G$16="yes"</formula>
    </cfRule>
  </conditionalFormatting>
  <conditionalFormatting sqref="G115">
    <cfRule type="expression" dxfId="119" priority="46" stopIfTrue="1">
      <formula>$G$18="yes"</formula>
    </cfRule>
  </conditionalFormatting>
  <conditionalFormatting sqref="G19:H19">
    <cfRule type="expression" dxfId="118" priority="27" stopIfTrue="1">
      <formula>$D$18="yes"</formula>
    </cfRule>
  </conditionalFormatting>
  <conditionalFormatting sqref="G76:H76">
    <cfRule type="expression" dxfId="117" priority="62">
      <formula>G$33="yes"</formula>
    </cfRule>
  </conditionalFormatting>
  <conditionalFormatting sqref="H15">
    <cfRule type="expression" dxfId="116" priority="59">
      <formula>$D$14="yes"</formula>
    </cfRule>
  </conditionalFormatting>
  <conditionalFormatting sqref="H17">
    <cfRule type="expression" dxfId="115" priority="58">
      <formula>$D$16="yes"</formula>
    </cfRule>
  </conditionalFormatting>
  <conditionalFormatting sqref="H20:H28">
    <cfRule type="expression" dxfId="114" priority="57" stopIfTrue="1">
      <formula>$D$19&lt;1</formula>
    </cfRule>
  </conditionalFormatting>
  <conditionalFormatting sqref="H37:H39">
    <cfRule type="expression" dxfId="113" priority="60">
      <formula>$D$35="yes"</formula>
    </cfRule>
  </conditionalFormatting>
  <conditionalFormatting sqref="H42:H44">
    <cfRule type="expression" dxfId="112" priority="15">
      <formula>$D$35="yes"</formula>
    </cfRule>
  </conditionalFormatting>
  <conditionalFormatting sqref="H48:H51">
    <cfRule type="expression" dxfId="111" priority="65">
      <formula>$D$14="yes"</formula>
    </cfRule>
  </conditionalFormatting>
  <conditionalFormatting sqref="H63">
    <cfRule type="expression" dxfId="110" priority="64">
      <formula>$D$30="yes"</formula>
    </cfRule>
  </conditionalFormatting>
  <conditionalFormatting sqref="H64">
    <cfRule type="expression" dxfId="109" priority="63">
      <formula>$D$31="yes"</formula>
    </cfRule>
  </conditionalFormatting>
  <conditionalFormatting sqref="H68:H72">
    <cfRule type="expression" dxfId="108" priority="61">
      <formula>$D$16="yes"</formula>
    </cfRule>
  </conditionalFormatting>
  <conditionalFormatting sqref="J17 M17 P17 S17 V17 Y17 AB17 AE17">
    <cfRule type="expression" dxfId="107" priority="9">
      <formula>J16="Yes"</formula>
    </cfRule>
  </conditionalFormatting>
  <conditionalFormatting sqref="J20:J27">
    <cfRule type="expression" dxfId="106" priority="81" stopIfTrue="1">
      <formula>$J$19&lt;1</formula>
    </cfRule>
  </conditionalFormatting>
  <conditionalFormatting sqref="J37:J39">
    <cfRule type="expression" dxfId="105" priority="115">
      <formula>J$35="yes"</formula>
    </cfRule>
  </conditionalFormatting>
  <conditionalFormatting sqref="J42:J44">
    <cfRule type="expression" dxfId="104" priority="23">
      <formula>J$35="yes"</formula>
    </cfRule>
  </conditionalFormatting>
  <conditionalFormatting sqref="J48:J51">
    <cfRule type="expression" dxfId="103" priority="152">
      <formula>$J$14="yes"</formula>
    </cfRule>
  </conditionalFormatting>
  <conditionalFormatting sqref="J55:J56">
    <cfRule type="expression" dxfId="102" priority="148">
      <formula>$J$14="yes"</formula>
    </cfRule>
  </conditionalFormatting>
  <conditionalFormatting sqref="J59">
    <cfRule type="expression" dxfId="101" priority="35" stopIfTrue="1">
      <formula>$J$57&gt;0</formula>
    </cfRule>
  </conditionalFormatting>
  <conditionalFormatting sqref="J63">
    <cfRule type="expression" dxfId="100" priority="142">
      <formula>$J$30="yes"</formula>
    </cfRule>
  </conditionalFormatting>
  <conditionalFormatting sqref="J64">
    <cfRule type="expression" dxfId="99" priority="140">
      <formula>$J$31="yes"</formula>
    </cfRule>
  </conditionalFormatting>
  <conditionalFormatting sqref="J68:J72">
    <cfRule type="expression" dxfId="98" priority="136">
      <formula>$J$16="yes"</formula>
    </cfRule>
  </conditionalFormatting>
  <conditionalFormatting sqref="J115">
    <cfRule type="expression" dxfId="97" priority="45" stopIfTrue="1">
      <formula>$J$18="yes"</formula>
    </cfRule>
  </conditionalFormatting>
  <conditionalFormatting sqref="J19:K19">
    <cfRule type="expression" dxfId="96" priority="26" stopIfTrue="1">
      <formula>$D$18="yes"</formula>
    </cfRule>
  </conditionalFormatting>
  <conditionalFormatting sqref="J76:K76">
    <cfRule type="expression" dxfId="95" priority="53">
      <formula>J$33="yes"</formula>
    </cfRule>
  </conditionalFormatting>
  <conditionalFormatting sqref="K15">
    <cfRule type="expression" dxfId="94" priority="50">
      <formula>$D$14="yes"</formula>
    </cfRule>
  </conditionalFormatting>
  <conditionalFormatting sqref="K17">
    <cfRule type="expression" dxfId="93" priority="49">
      <formula>$D$16="yes"</formula>
    </cfRule>
  </conditionalFormatting>
  <conditionalFormatting sqref="K20:K28">
    <cfRule type="expression" dxfId="92" priority="48" stopIfTrue="1">
      <formula>$D$19&lt;1</formula>
    </cfRule>
  </conditionalFormatting>
  <conditionalFormatting sqref="K37:K39">
    <cfRule type="expression" dxfId="91" priority="51">
      <formula>$D$35="yes"</formula>
    </cfRule>
  </conditionalFormatting>
  <conditionalFormatting sqref="K42:K44">
    <cfRule type="expression" dxfId="90" priority="14">
      <formula>$D$35="yes"</formula>
    </cfRule>
  </conditionalFormatting>
  <conditionalFormatting sqref="K48:K51">
    <cfRule type="expression" dxfId="89" priority="56">
      <formula>$D$14="yes"</formula>
    </cfRule>
  </conditionalFormatting>
  <conditionalFormatting sqref="K63">
    <cfRule type="expression" dxfId="88" priority="55">
      <formula>$D$30="yes"</formula>
    </cfRule>
  </conditionalFormatting>
  <conditionalFormatting sqref="K64">
    <cfRule type="expression" dxfId="87" priority="54">
      <formula>$D$31="yes"</formula>
    </cfRule>
  </conditionalFormatting>
  <conditionalFormatting sqref="K68:K72">
    <cfRule type="expression" dxfId="86" priority="52">
      <formula>$D$16="yes"</formula>
    </cfRule>
  </conditionalFormatting>
  <conditionalFormatting sqref="M59">
    <cfRule type="expression" dxfId="85" priority="34" stopIfTrue="1">
      <formula>$M$57&gt;0</formula>
    </cfRule>
  </conditionalFormatting>
  <conditionalFormatting sqref="M115">
    <cfRule type="expression" dxfId="84" priority="44" stopIfTrue="1">
      <formula>$M$18="yes"</formula>
    </cfRule>
  </conditionalFormatting>
  <conditionalFormatting sqref="M19:N19">
    <cfRule type="expression" dxfId="83" priority="72" stopIfTrue="1">
      <formula>$M$18="yes"</formula>
    </cfRule>
  </conditionalFormatting>
  <conditionalFormatting sqref="M20:N27 N28">
    <cfRule type="expression" dxfId="82" priority="80" stopIfTrue="1">
      <formula>$M$19&lt;1</formula>
    </cfRule>
  </conditionalFormatting>
  <conditionalFormatting sqref="M37:N39">
    <cfRule type="expression" dxfId="81" priority="114">
      <formula>M$35="yes"</formula>
    </cfRule>
  </conditionalFormatting>
  <conditionalFormatting sqref="M42:N44">
    <cfRule type="expression" dxfId="80" priority="22">
      <formula>M$35="yes"</formula>
    </cfRule>
  </conditionalFormatting>
  <conditionalFormatting sqref="M48:N51">
    <cfRule type="expression" dxfId="79" priority="151">
      <formula>$M$14="yes"</formula>
    </cfRule>
  </conditionalFormatting>
  <conditionalFormatting sqref="M55:N56">
    <cfRule type="expression" dxfId="78" priority="147">
      <formula>$M$14="yes"</formula>
    </cfRule>
  </conditionalFormatting>
  <conditionalFormatting sqref="M63:N63">
    <cfRule type="expression" dxfId="77" priority="145">
      <formula>$M$30="yes"</formula>
    </cfRule>
  </conditionalFormatting>
  <conditionalFormatting sqref="M64:N64">
    <cfRule type="expression" dxfId="76" priority="139">
      <formula>$M$31="yes"</formula>
    </cfRule>
  </conditionalFormatting>
  <conditionalFormatting sqref="M68:N72">
    <cfRule type="expression" dxfId="75" priority="135">
      <formula>$M$16="yes"</formula>
    </cfRule>
  </conditionalFormatting>
  <conditionalFormatting sqref="M76:N76">
    <cfRule type="expression" dxfId="74" priority="107">
      <formula>M$33="yes"</formula>
    </cfRule>
  </conditionalFormatting>
  <conditionalFormatting sqref="N15">
    <cfRule type="expression" dxfId="73" priority="98">
      <formula>$M$14="yes"</formula>
    </cfRule>
  </conditionalFormatting>
  <conditionalFormatting sqref="N17">
    <cfRule type="expression" dxfId="72" priority="87">
      <formula>$M$16="yes"</formula>
    </cfRule>
  </conditionalFormatting>
  <conditionalFormatting sqref="P59">
    <cfRule type="expression" dxfId="71" priority="33" stopIfTrue="1">
      <formula>$P$57&gt;0</formula>
    </cfRule>
  </conditionalFormatting>
  <conditionalFormatting sqref="P115">
    <cfRule type="expression" dxfId="70" priority="43" stopIfTrue="1">
      <formula>$P$18="yes"</formula>
    </cfRule>
  </conditionalFormatting>
  <conditionalFormatting sqref="P19:Q19">
    <cfRule type="expression" dxfId="69" priority="71" stopIfTrue="1">
      <formula>$P$18="yes"</formula>
    </cfRule>
  </conditionalFormatting>
  <conditionalFormatting sqref="P20:Q27 Q28">
    <cfRule type="expression" dxfId="68" priority="79" stopIfTrue="1">
      <formula>$P$19&lt;1</formula>
    </cfRule>
  </conditionalFormatting>
  <conditionalFormatting sqref="P37:Q39">
    <cfRule type="expression" dxfId="67" priority="113">
      <formula>P$35="yes"</formula>
    </cfRule>
  </conditionalFormatting>
  <conditionalFormatting sqref="P42:Q44">
    <cfRule type="expression" dxfId="66" priority="21">
      <formula>P$35="yes"</formula>
    </cfRule>
  </conditionalFormatting>
  <conditionalFormatting sqref="P48:Q51">
    <cfRule type="expression" dxfId="65" priority="150">
      <formula>$P$14="yes"</formula>
    </cfRule>
  </conditionalFormatting>
  <conditionalFormatting sqref="P55:Q56">
    <cfRule type="expression" dxfId="64" priority="146">
      <formula>$P$14="yes"</formula>
    </cfRule>
  </conditionalFormatting>
  <conditionalFormatting sqref="P63:Q63">
    <cfRule type="expression" dxfId="63" priority="144">
      <formula>$P$30="yes"</formula>
    </cfRule>
  </conditionalFormatting>
  <conditionalFormatting sqref="P64:Q64">
    <cfRule type="expression" dxfId="62" priority="138">
      <formula>$P$31="yes"</formula>
    </cfRule>
  </conditionalFormatting>
  <conditionalFormatting sqref="P68:Q72">
    <cfRule type="expression" dxfId="61" priority="134">
      <formula>$P$16="yes"</formula>
    </cfRule>
  </conditionalFormatting>
  <conditionalFormatting sqref="P76:Q76">
    <cfRule type="expression" dxfId="60" priority="106">
      <formula>P$33="yes"</formula>
    </cfRule>
  </conditionalFormatting>
  <conditionalFormatting sqref="Q15">
    <cfRule type="expression" dxfId="59" priority="97">
      <formula>$P$14="yes"</formula>
    </cfRule>
  </conditionalFormatting>
  <conditionalFormatting sqref="Q17">
    <cfRule type="expression" dxfId="58" priority="86">
      <formula>$P$16="yes"</formula>
    </cfRule>
  </conditionalFormatting>
  <conditionalFormatting sqref="S59">
    <cfRule type="expression" dxfId="57" priority="32" stopIfTrue="1">
      <formula>$S$57&gt;0</formula>
    </cfRule>
  </conditionalFormatting>
  <conditionalFormatting sqref="S115">
    <cfRule type="expression" dxfId="56" priority="42" stopIfTrue="1">
      <formula>$S$18="yes"</formula>
    </cfRule>
  </conditionalFormatting>
  <conditionalFormatting sqref="S19:T19">
    <cfRule type="expression" dxfId="55" priority="70" stopIfTrue="1">
      <formula>$S$18="yes"</formula>
    </cfRule>
  </conditionalFormatting>
  <conditionalFormatting sqref="S20:T27 T28">
    <cfRule type="expression" dxfId="54" priority="78" stopIfTrue="1">
      <formula>$S$19&lt;1</formula>
    </cfRule>
  </conditionalFormatting>
  <conditionalFormatting sqref="S37:T39">
    <cfRule type="expression" dxfId="53" priority="112">
      <formula>S$35="yes"</formula>
    </cfRule>
  </conditionalFormatting>
  <conditionalFormatting sqref="S42:T44">
    <cfRule type="expression" dxfId="52" priority="20">
      <formula>S$35="yes"</formula>
    </cfRule>
  </conditionalFormatting>
  <conditionalFormatting sqref="S48:T51">
    <cfRule type="expression" dxfId="51" priority="133">
      <formula>S$14="yes"</formula>
    </cfRule>
  </conditionalFormatting>
  <conditionalFormatting sqref="S55:T56">
    <cfRule type="expression" dxfId="50" priority="132">
      <formula>S$14="yes"</formula>
    </cfRule>
  </conditionalFormatting>
  <conditionalFormatting sqref="S63:T63 V63:W63 Y63:Z63 AB63:AC63">
    <cfRule type="expression" dxfId="49" priority="131">
      <formula>S$30="yes"</formula>
    </cfRule>
  </conditionalFormatting>
  <conditionalFormatting sqref="S64:T64 V64:W64 Y64:Z64 AB64:AC64">
    <cfRule type="expression" dxfId="48" priority="130">
      <formula>S$31="yes"</formula>
    </cfRule>
  </conditionalFormatting>
  <conditionalFormatting sqref="S68:T72">
    <cfRule type="expression" dxfId="47" priority="129">
      <formula>S$16="yes"</formula>
    </cfRule>
  </conditionalFormatting>
  <conditionalFormatting sqref="S76:T76">
    <cfRule type="expression" dxfId="46" priority="105">
      <formula>S$33="yes"</formula>
    </cfRule>
  </conditionalFormatting>
  <conditionalFormatting sqref="T15">
    <cfRule type="expression" dxfId="45" priority="95">
      <formula>T$14="yes"</formula>
    </cfRule>
  </conditionalFormatting>
  <conditionalFormatting sqref="T17 Z17 AC17 AF17 Y68:Z72 AB68:AC72 AE68:AF72">
    <cfRule type="expression" dxfId="44" priority="85">
      <formula>T$16="yes"</formula>
    </cfRule>
  </conditionalFormatting>
  <conditionalFormatting sqref="V59">
    <cfRule type="expression" dxfId="43" priority="31" stopIfTrue="1">
      <formula>$V$57&gt;0</formula>
    </cfRule>
  </conditionalFormatting>
  <conditionalFormatting sqref="V115">
    <cfRule type="expression" dxfId="42" priority="41" stopIfTrue="1">
      <formula>$V$18="yes"</formula>
    </cfRule>
  </conditionalFormatting>
  <conditionalFormatting sqref="V19:W19">
    <cfRule type="expression" dxfId="41" priority="69" stopIfTrue="1">
      <formula>$V$18="yes"</formula>
    </cfRule>
  </conditionalFormatting>
  <conditionalFormatting sqref="V20:W27 W28">
    <cfRule type="expression" dxfId="40" priority="77" stopIfTrue="1">
      <formula>$V$19&lt;1</formula>
    </cfRule>
  </conditionalFormatting>
  <conditionalFormatting sqref="V37:W39">
    <cfRule type="expression" dxfId="39" priority="111">
      <formula>V$35="yes"</formula>
    </cfRule>
  </conditionalFormatting>
  <conditionalFormatting sqref="V42:W44">
    <cfRule type="expression" dxfId="38" priority="19">
      <formula>V$35="yes"</formula>
    </cfRule>
  </conditionalFormatting>
  <conditionalFormatting sqref="V48:W51">
    <cfRule type="expression" dxfId="37" priority="128">
      <formula>V$14="yes"</formula>
    </cfRule>
  </conditionalFormatting>
  <conditionalFormatting sqref="V55:W56">
    <cfRule type="expression" dxfId="36" priority="124">
      <formula>V$14="yes"</formula>
    </cfRule>
  </conditionalFormatting>
  <conditionalFormatting sqref="V68:W72">
    <cfRule type="expression" dxfId="35" priority="118">
      <formula>V$16="yes"</formula>
    </cfRule>
  </conditionalFormatting>
  <conditionalFormatting sqref="V76:W76">
    <cfRule type="expression" dxfId="34" priority="104">
      <formula>V$33="yes"</formula>
    </cfRule>
  </conditionalFormatting>
  <conditionalFormatting sqref="W15">
    <cfRule type="expression" dxfId="33" priority="94">
      <formula>W$14="yes"</formula>
    </cfRule>
  </conditionalFormatting>
  <conditionalFormatting sqref="W17">
    <cfRule type="expression" dxfId="32" priority="84">
      <formula>W$16="yes"</formula>
    </cfRule>
  </conditionalFormatting>
  <conditionalFormatting sqref="Y59">
    <cfRule type="expression" dxfId="31" priority="30" stopIfTrue="1">
      <formula>$Y$57&gt;0</formula>
    </cfRule>
  </conditionalFormatting>
  <conditionalFormatting sqref="Y115">
    <cfRule type="expression" dxfId="30" priority="40" stopIfTrue="1">
      <formula>$Y$18="yes"</formula>
    </cfRule>
  </conditionalFormatting>
  <conditionalFormatting sqref="Y19:Z19">
    <cfRule type="expression" dxfId="29" priority="68" stopIfTrue="1">
      <formula>$Y$18="yes"</formula>
    </cfRule>
  </conditionalFormatting>
  <conditionalFormatting sqref="Y20:Z27 Z28">
    <cfRule type="expression" dxfId="28" priority="76" stopIfTrue="1">
      <formula>$Y$19&lt;1</formula>
    </cfRule>
  </conditionalFormatting>
  <conditionalFormatting sqref="Y37:Z39">
    <cfRule type="expression" dxfId="27" priority="110">
      <formula>Y$35="yes"</formula>
    </cfRule>
  </conditionalFormatting>
  <conditionalFormatting sqref="Y42:Z44">
    <cfRule type="expression" dxfId="26" priority="18">
      <formula>Y$35="yes"</formula>
    </cfRule>
  </conditionalFormatting>
  <conditionalFormatting sqref="Y48:Z51">
    <cfRule type="expression" dxfId="25" priority="127">
      <formula>Y$14="yes"</formula>
    </cfRule>
  </conditionalFormatting>
  <conditionalFormatting sqref="Y55:Z56">
    <cfRule type="expression" dxfId="24" priority="123">
      <formula>Y$14="yes"</formula>
    </cfRule>
  </conditionalFormatting>
  <conditionalFormatting sqref="Y76:Z76">
    <cfRule type="expression" dxfId="23" priority="103">
      <formula>Y$33="yes"</formula>
    </cfRule>
  </conditionalFormatting>
  <conditionalFormatting sqref="Z15">
    <cfRule type="expression" dxfId="22" priority="93">
      <formula>Z$14="yes"</formula>
    </cfRule>
  </conditionalFormatting>
  <conditionalFormatting sqref="AB59">
    <cfRule type="expression" dxfId="21" priority="29" stopIfTrue="1">
      <formula>$AB$57&gt;0</formula>
    </cfRule>
  </conditionalFormatting>
  <conditionalFormatting sqref="AB115">
    <cfRule type="expression" dxfId="20" priority="39" stopIfTrue="1">
      <formula>$AB$18="yes"</formula>
    </cfRule>
  </conditionalFormatting>
  <conditionalFormatting sqref="AB19:AC19">
    <cfRule type="expression" dxfId="19" priority="67" stopIfTrue="1">
      <formula>$AB$18="yes"</formula>
    </cfRule>
  </conditionalFormatting>
  <conditionalFormatting sqref="AB20:AC27 AC28">
    <cfRule type="expression" dxfId="18" priority="75" stopIfTrue="1">
      <formula>$AB$19&lt;1</formula>
    </cfRule>
  </conditionalFormatting>
  <conditionalFormatting sqref="AB37:AC39">
    <cfRule type="expression" dxfId="17" priority="109">
      <formula>AB$35="yes"</formula>
    </cfRule>
  </conditionalFormatting>
  <conditionalFormatting sqref="AB42:AC44">
    <cfRule type="expression" dxfId="16" priority="17">
      <formula>AB$35="yes"</formula>
    </cfRule>
  </conditionalFormatting>
  <conditionalFormatting sqref="AB48:AC51">
    <cfRule type="expression" dxfId="15" priority="126">
      <formula>AB$14="yes"</formula>
    </cfRule>
  </conditionalFormatting>
  <conditionalFormatting sqref="AB55:AC56">
    <cfRule type="expression" dxfId="14" priority="122">
      <formula>AB$14="yes"</formula>
    </cfRule>
  </conditionalFormatting>
  <conditionalFormatting sqref="AB76:AC76">
    <cfRule type="expression" dxfId="13" priority="102">
      <formula>AB$33="yes"</formula>
    </cfRule>
  </conditionalFormatting>
  <conditionalFormatting sqref="AC15">
    <cfRule type="expression" dxfId="12" priority="92">
      <formula>AC$14="yes"</formula>
    </cfRule>
  </conditionalFormatting>
  <conditionalFormatting sqref="AE59">
    <cfRule type="expression" dxfId="11" priority="28" stopIfTrue="1">
      <formula>$AE$57&gt;0</formula>
    </cfRule>
  </conditionalFormatting>
  <conditionalFormatting sqref="AE115">
    <cfRule type="expression" dxfId="10" priority="38" stopIfTrue="1">
      <formula>$AE$18="yes"</formula>
    </cfRule>
  </conditionalFormatting>
  <conditionalFormatting sqref="AE19:AF19">
    <cfRule type="expression" dxfId="9" priority="66" stopIfTrue="1">
      <formula>$AE$18="yes"</formula>
    </cfRule>
  </conditionalFormatting>
  <conditionalFormatting sqref="AE20:AF27 AF28">
    <cfRule type="expression" dxfId="8" priority="74" stopIfTrue="1">
      <formula>$AE$19&lt;1</formula>
    </cfRule>
  </conditionalFormatting>
  <conditionalFormatting sqref="AE37:AF39">
    <cfRule type="expression" dxfId="7" priority="108">
      <formula>AE$35="yes"</formula>
    </cfRule>
  </conditionalFormatting>
  <conditionalFormatting sqref="AE42:AF44">
    <cfRule type="expression" dxfId="6" priority="16">
      <formula>AE$35="yes"</formula>
    </cfRule>
  </conditionalFormatting>
  <conditionalFormatting sqref="AE48:AF51">
    <cfRule type="expression" dxfId="5" priority="125">
      <formula>AE$14="yes"</formula>
    </cfRule>
  </conditionalFormatting>
  <conditionalFormatting sqref="AE55:AF56">
    <cfRule type="expression" dxfId="4" priority="121">
      <formula>AE$14="yes"</formula>
    </cfRule>
  </conditionalFormatting>
  <conditionalFormatting sqref="AE63:AF63">
    <cfRule type="expression" dxfId="3" priority="120">
      <formula>AE$30="yes"</formula>
    </cfRule>
  </conditionalFormatting>
  <conditionalFormatting sqref="AE64:AF64">
    <cfRule type="expression" dxfId="2" priority="119">
      <formula>AE$31="yes"</formula>
    </cfRule>
  </conditionalFormatting>
  <conditionalFormatting sqref="AE76:AF76">
    <cfRule type="expression" dxfId="1" priority="101">
      <formula>AE$33="yes"</formula>
    </cfRule>
  </conditionalFormatting>
  <conditionalFormatting sqref="AF15">
    <cfRule type="expression" dxfId="0" priority="91">
      <formula>AF$14="yes"</formula>
    </cfRule>
  </conditionalFormatting>
  <dataValidations count="3">
    <dataValidation type="list" allowBlank="1" showInputMessage="1" showErrorMessage="1" sqref="G35:H35 AE35:AF35 Y35:Z35 S35:T35 V35:W35 AB35:AC35 J30:K31 M35:N35 P35:Q35 G30:H31 D35:E35 AE16:AF16 AE30:AF31 AE33:AF33 AE14:AF14 Y16:Z16 Y30:Z31 Y33:Z33 Y14:Z14 S16:T16 S30:T31 S33:T33 S14:T14 V16:W16 V30:W31 V33:W33 V14:W14 AB16:AC16 AB30:AC31 AB33:AC33 AB14:AC14 D30:E31 P16:Q16 G33:H33 J16:K16 M30:N31 P30:Q31 J33:K33 D16:E16 J14:K14 M33:N33 P33:Q33 G14:H14 D33:E33 J18:K18 P14:Q14 G18:H18 M14:N14 D14:E14 M16:N16 D18:E18 AE18:AF18 G16:H16 M18:N18 P18:Q18 S18:T18 V18:W18 Y18:Z18 AB18:AC18 J35:K35" xr:uid="{295F341D-FEF6-48C1-908C-D8193A5D6A7E}">
      <formula1>" ,Yes,No"</formula1>
    </dataValidation>
    <dataValidation type="whole" allowBlank="1" showInputMessage="1" showErrorMessage="1" errorTitle="Error" error="Must be a four digit YEAR. YYYY" sqref="D59 G59 J59 M59 P59 S59 V59 Y59 AB59 AE59" xr:uid="{C59DC470-07EB-43C8-A250-1CE847E7AAA9}">
      <formula1>1950</formula1>
      <formula2>2020</formula2>
    </dataValidation>
    <dataValidation type="date" allowBlank="1" showInputMessage="1" showErrorMessage="1" sqref="AE15 D15 AE17 G15 J15 M15 P15 S15 V15 Y15 Y17 D17 AB17 G17 J17 M17 P17 S17 V17 AB15" xr:uid="{033FCB78-D04C-4298-A8DD-AF6F75EA023E}">
      <formula1>DATE(1900,1,1)</formula1>
      <formula2>DATE(2100,12,31)</formula2>
    </dataValidation>
  </dataValidations>
  <pageMargins left="0.7" right="0.7" top="0.75" bottom="0.75" header="0.3" footer="0.3"/>
  <ignoredErrors>
    <ignoredError sqref="D118:AE118" unlockedFormula="1"/>
  </ignoredErrors>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Inputs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Campanella</dc:creator>
  <cp:lastModifiedBy>Fabio Campanella</cp:lastModifiedBy>
  <dcterms:created xsi:type="dcterms:W3CDTF">2024-10-01T14:49:08Z</dcterms:created>
  <dcterms:modified xsi:type="dcterms:W3CDTF">2024-10-02T16:50:34Z</dcterms:modified>
</cp:coreProperties>
</file>